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PC2\Documents\GOD.IZVJEŠTAJI\2022-FINANCIJSKI IZVJEŠTAJI\"/>
    </mc:Choice>
  </mc:AlternateContent>
  <xr:revisionPtr revIDLastSave="0" documentId="8_{348054B5-CE25-4A48-9F37-809E045486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F281" i="9"/>
  <c r="E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F268" i="9" s="1"/>
  <c r="E268" i="9"/>
  <c r="M267" i="9"/>
  <c r="L267" i="9"/>
  <c r="E267" i="9"/>
  <c r="M266" i="9"/>
  <c r="L266" i="9"/>
  <c r="E266" i="9"/>
  <c r="M265" i="9"/>
  <c r="L265" i="9"/>
  <c r="F265" i="9" s="1"/>
  <c r="E265" i="9"/>
  <c r="M264" i="9"/>
  <c r="L264" i="9"/>
  <c r="E264" i="9"/>
  <c r="M263" i="9"/>
  <c r="L263" i="9"/>
  <c r="F263" i="9" s="1"/>
  <c r="B263" i="9" s="1"/>
  <c r="E263" i="9"/>
  <c r="M262" i="9"/>
  <c r="L262" i="9"/>
  <c r="E262" i="9"/>
  <c r="M261" i="9"/>
  <c r="L261" i="9"/>
  <c r="F261" i="9" s="1"/>
  <c r="E261" i="9"/>
  <c r="M260" i="9"/>
  <c r="L260" i="9"/>
  <c r="E260" i="9"/>
  <c r="M259" i="9"/>
  <c r="L259" i="9"/>
  <c r="E259" i="9"/>
  <c r="M258" i="9"/>
  <c r="L258" i="9"/>
  <c r="F258" i="9" s="1"/>
  <c r="E258" i="9"/>
  <c r="M257" i="9"/>
  <c r="L257" i="9"/>
  <c r="F257" i="9"/>
  <c r="E257" i="9"/>
  <c r="M256" i="9"/>
  <c r="L256" i="9"/>
  <c r="F256" i="9" s="1"/>
  <c r="E256" i="9"/>
  <c r="M255" i="9"/>
  <c r="L255" i="9"/>
  <c r="E255" i="9"/>
  <c r="M254" i="9"/>
  <c r="L254" i="9"/>
  <c r="E254" i="9"/>
  <c r="M253" i="9"/>
  <c r="L253" i="9"/>
  <c r="F253" i="9" s="1"/>
  <c r="E253" i="9"/>
  <c r="M252" i="9"/>
  <c r="L252" i="9"/>
  <c r="F252" i="9" s="1"/>
  <c r="E252" i="9"/>
  <c r="M251" i="9"/>
  <c r="L251" i="9"/>
  <c r="F251" i="9" s="1"/>
  <c r="E251" i="9"/>
  <c r="M250" i="9"/>
  <c r="L250" i="9"/>
  <c r="F250" i="9" s="1"/>
  <c r="E250" i="9"/>
  <c r="M249" i="9"/>
  <c r="F249" i="9" s="1"/>
  <c r="L249" i="9"/>
  <c r="E249" i="9"/>
  <c r="M248" i="9"/>
  <c r="F248" i="9" s="1"/>
  <c r="L248" i="9"/>
  <c r="E248" i="9"/>
  <c r="M247" i="9"/>
  <c r="L247" i="9"/>
  <c r="E247" i="9"/>
  <c r="M246" i="9"/>
  <c r="L246" i="9"/>
  <c r="F246" i="9" s="1"/>
  <c r="B246" i="9" s="1"/>
  <c r="E246" i="9"/>
  <c r="M245" i="9"/>
  <c r="L245" i="9"/>
  <c r="F245" i="9"/>
  <c r="E245" i="9"/>
  <c r="M244" i="9"/>
  <c r="L244" i="9"/>
  <c r="F244" i="9"/>
  <c r="E244" i="9"/>
  <c r="M243" i="9"/>
  <c r="L243" i="9"/>
  <c r="F243" i="9" s="1"/>
  <c r="E243" i="9"/>
  <c r="M242" i="9"/>
  <c r="L242" i="9"/>
  <c r="F242" i="9" s="1"/>
  <c r="B242" i="9" s="1"/>
  <c r="E242" i="9"/>
  <c r="M241" i="9"/>
  <c r="F241" i="9" s="1"/>
  <c r="L241" i="9"/>
  <c r="E241" i="9"/>
  <c r="M240" i="9"/>
  <c r="F240" i="9" s="1"/>
  <c r="L240" i="9"/>
  <c r="E240" i="9"/>
  <c r="M239" i="9"/>
  <c r="L239" i="9"/>
  <c r="E239" i="9"/>
  <c r="M238" i="9"/>
  <c r="L238" i="9"/>
  <c r="F238" i="9" s="1"/>
  <c r="B238" i="9" s="1"/>
  <c r="E238" i="9"/>
  <c r="M237" i="9"/>
  <c r="L237" i="9"/>
  <c r="F237" i="9"/>
  <c r="E237" i="9"/>
  <c r="M236" i="9"/>
  <c r="L236" i="9"/>
  <c r="F236" i="9"/>
  <c r="E236" i="9"/>
  <c r="M235" i="9"/>
  <c r="L235" i="9"/>
  <c r="E235" i="9"/>
  <c r="M234" i="9"/>
  <c r="L234" i="9"/>
  <c r="F234" i="9" s="1"/>
  <c r="B234" i="9" s="1"/>
  <c r="E234" i="9"/>
  <c r="M233" i="9"/>
  <c r="F233" i="9" s="1"/>
  <c r="L233" i="9"/>
  <c r="E233" i="9"/>
  <c r="M232" i="9"/>
  <c r="F232" i="9" s="1"/>
  <c r="L232" i="9"/>
  <c r="E232" i="9"/>
  <c r="M231" i="9"/>
  <c r="L231" i="9"/>
  <c r="E231" i="9"/>
  <c r="M230" i="9"/>
  <c r="L230" i="9"/>
  <c r="F230" i="9" s="1"/>
  <c r="B230" i="9" s="1"/>
  <c r="E230" i="9"/>
  <c r="M229" i="9"/>
  <c r="L229" i="9"/>
  <c r="F229" i="9"/>
  <c r="E229" i="9"/>
  <c r="M228" i="9"/>
  <c r="L228" i="9"/>
  <c r="F228" i="9"/>
  <c r="E228" i="9"/>
  <c r="M227" i="9"/>
  <c r="L227" i="9"/>
  <c r="E227" i="9"/>
  <c r="M226" i="9"/>
  <c r="L226" i="9"/>
  <c r="F226" i="9" s="1"/>
  <c r="B226" i="9" s="1"/>
  <c r="E226" i="9"/>
  <c r="H225" i="9"/>
  <c r="G225" i="9"/>
  <c r="E225" i="9" s="1"/>
  <c r="B225" i="9" s="1"/>
  <c r="F225" i="9"/>
  <c r="M224" i="9"/>
  <c r="F224" i="9" s="1"/>
  <c r="L224" i="9"/>
  <c r="E224" i="9"/>
  <c r="M223" i="9"/>
  <c r="L223" i="9"/>
  <c r="E223" i="9"/>
  <c r="M222" i="9"/>
  <c r="L222" i="9"/>
  <c r="F222" i="9" s="1"/>
  <c r="B222" i="9" s="1"/>
  <c r="E222" i="9"/>
  <c r="M221" i="9"/>
  <c r="L221" i="9"/>
  <c r="E221" i="9"/>
  <c r="M220" i="9"/>
  <c r="L220" i="9"/>
  <c r="F220" i="9" s="1"/>
  <c r="E220" i="9"/>
  <c r="M219" i="9"/>
  <c r="L219" i="9"/>
  <c r="E219" i="9"/>
  <c r="M218" i="9"/>
  <c r="L218" i="9"/>
  <c r="F218" i="9" s="1"/>
  <c r="B218" i="9" s="1"/>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E157" i="9" s="1"/>
  <c r="F157" i="9"/>
  <c r="H156" i="9"/>
  <c r="E156" i="9" s="1"/>
  <c r="B156" i="9" s="1"/>
  <c r="G156" i="9"/>
  <c r="F156" i="9"/>
  <c r="H155" i="9"/>
  <c r="E155" i="9" s="1"/>
  <c r="B155" i="9" s="1"/>
  <c r="G155" i="9"/>
  <c r="F155" i="9"/>
  <c r="H154" i="9"/>
  <c r="G154" i="9"/>
  <c r="F154" i="9"/>
  <c r="H153" i="9"/>
  <c r="G153" i="9"/>
  <c r="E153" i="9" s="1"/>
  <c r="B153" i="9" s="1"/>
  <c r="F153" i="9"/>
  <c r="H152" i="9"/>
  <c r="G152" i="9"/>
  <c r="F152" i="9"/>
  <c r="H151" i="9"/>
  <c r="G151" i="9"/>
  <c r="F151" i="9"/>
  <c r="E151" i="9"/>
  <c r="B151" i="9" s="1"/>
  <c r="H150" i="9"/>
  <c r="G150" i="9"/>
  <c r="E150" i="9" s="1"/>
  <c r="B150" i="9" s="1"/>
  <c r="F150" i="9"/>
  <c r="H149" i="9"/>
  <c r="G149" i="9"/>
  <c r="F149" i="9"/>
  <c r="H148" i="9"/>
  <c r="G148" i="9"/>
  <c r="E148" i="9" s="1"/>
  <c r="B148" i="9" s="1"/>
  <c r="F148" i="9"/>
  <c r="H147" i="9"/>
  <c r="G147" i="9"/>
  <c r="E147" i="9" s="1"/>
  <c r="B147" i="9" s="1"/>
  <c r="F147" i="9"/>
  <c r="H146" i="9"/>
  <c r="G146" i="9"/>
  <c r="E146" i="9" s="1"/>
  <c r="B146" i="9" s="1"/>
  <c r="F146" i="9"/>
  <c r="H145" i="9"/>
  <c r="G145" i="9"/>
  <c r="E145" i="9" s="1"/>
  <c r="F145" i="9"/>
  <c r="H144" i="9"/>
  <c r="G144" i="9"/>
  <c r="F144" i="9"/>
  <c r="E144" i="9"/>
  <c r="B144" i="9" s="1"/>
  <c r="H143" i="9"/>
  <c r="G143" i="9"/>
  <c r="F143" i="9"/>
  <c r="E143" i="9"/>
  <c r="B143" i="9" s="1"/>
  <c r="F142" i="9"/>
  <c r="H141" i="9"/>
  <c r="G141" i="9"/>
  <c r="E141" i="9" s="1"/>
  <c r="F141" i="9"/>
  <c r="H140" i="9"/>
  <c r="G140" i="9"/>
  <c r="F140" i="9"/>
  <c r="H139" i="9"/>
  <c r="E139" i="9" s="1"/>
  <c r="B139" i="9" s="1"/>
  <c r="G139" i="9"/>
  <c r="F139" i="9"/>
  <c r="H138" i="9"/>
  <c r="G138" i="9"/>
  <c r="F138" i="9"/>
  <c r="H137" i="9"/>
  <c r="G137" i="9"/>
  <c r="E137" i="9" s="1"/>
  <c r="B137" i="9" s="1"/>
  <c r="F137" i="9"/>
  <c r="H136" i="9"/>
  <c r="G136" i="9"/>
  <c r="F136" i="9"/>
  <c r="H135" i="9"/>
  <c r="G135" i="9"/>
  <c r="F135" i="9"/>
  <c r="E135" i="9"/>
  <c r="B135" i="9" s="1"/>
  <c r="H134" i="9"/>
  <c r="G134" i="9"/>
  <c r="E134" i="9" s="1"/>
  <c r="B134" i="9" s="1"/>
  <c r="F134" i="9"/>
  <c r="H133" i="9"/>
  <c r="G133" i="9"/>
  <c r="F133" i="9"/>
  <c r="H132" i="9"/>
  <c r="G132" i="9"/>
  <c r="F132" i="9"/>
  <c r="H131" i="9"/>
  <c r="G131" i="9"/>
  <c r="E131" i="9" s="1"/>
  <c r="B131" i="9" s="1"/>
  <c r="F131" i="9"/>
  <c r="H130" i="9"/>
  <c r="G130" i="9"/>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H124" i="9"/>
  <c r="G124" i="9"/>
  <c r="F124" i="9"/>
  <c r="H123" i="9"/>
  <c r="E123" i="9" s="1"/>
  <c r="B123" i="9" s="1"/>
  <c r="G123" i="9"/>
  <c r="F123" i="9"/>
  <c r="H122" i="9"/>
  <c r="G122" i="9"/>
  <c r="F122" i="9"/>
  <c r="H121" i="9"/>
  <c r="G121" i="9"/>
  <c r="E121" i="9" s="1"/>
  <c r="B121" i="9" s="1"/>
  <c r="F121" i="9"/>
  <c r="H120" i="9"/>
  <c r="E120" i="9" s="1"/>
  <c r="G120" i="9"/>
  <c r="F120" i="9"/>
  <c r="H119" i="9"/>
  <c r="G119" i="9"/>
  <c r="F119" i="9"/>
  <c r="E119" i="9"/>
  <c r="B119" i="9" s="1"/>
  <c r="H118" i="9"/>
  <c r="G118" i="9"/>
  <c r="E118" i="9" s="1"/>
  <c r="B118" i="9" s="1"/>
  <c r="F118" i="9"/>
  <c r="H117" i="9"/>
  <c r="G117" i="9"/>
  <c r="F117" i="9"/>
  <c r="H116" i="9"/>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F109" i="9"/>
  <c r="H108" i="9"/>
  <c r="G108" i="9"/>
  <c r="F108" i="9"/>
  <c r="H107" i="9"/>
  <c r="E107" i="9" s="1"/>
  <c r="B107" i="9" s="1"/>
  <c r="G107" i="9"/>
  <c r="F107" i="9"/>
  <c r="H106" i="9"/>
  <c r="G106" i="9"/>
  <c r="F106" i="9"/>
  <c r="H105" i="9"/>
  <c r="G105" i="9"/>
  <c r="E105" i="9" s="1"/>
  <c r="B105" i="9" s="1"/>
  <c r="F105" i="9"/>
  <c r="H104" i="9"/>
  <c r="E104" i="9" s="1"/>
  <c r="G104" i="9"/>
  <c r="F104" i="9"/>
  <c r="H103" i="9"/>
  <c r="G103" i="9"/>
  <c r="F103" i="9"/>
  <c r="E103" i="9"/>
  <c r="B103" i="9" s="1"/>
  <c r="H102" i="9"/>
  <c r="G102" i="9"/>
  <c r="E102" i="9" s="1"/>
  <c r="B102" i="9" s="1"/>
  <c r="F102" i="9"/>
  <c r="H101" i="9"/>
  <c r="G101" i="9"/>
  <c r="F101" i="9"/>
  <c r="H100" i="9"/>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E94" i="9" s="1"/>
  <c r="B94" i="9" s="1"/>
  <c r="F94" i="9"/>
  <c r="H93" i="9"/>
  <c r="G93" i="9"/>
  <c r="F93" i="9"/>
  <c r="H92" i="9"/>
  <c r="G92" i="9"/>
  <c r="F92" i="9"/>
  <c r="H91" i="9"/>
  <c r="E91" i="9" s="1"/>
  <c r="B91" i="9" s="1"/>
  <c r="G91" i="9"/>
  <c r="F91" i="9"/>
  <c r="H90" i="9"/>
  <c r="G90" i="9"/>
  <c r="F90" i="9"/>
  <c r="H89" i="9"/>
  <c r="G89" i="9"/>
  <c r="E89" i="9" s="1"/>
  <c r="B89" i="9" s="1"/>
  <c r="F89" i="9"/>
  <c r="H88" i="9"/>
  <c r="E88" i="9" s="1"/>
  <c r="G88" i="9"/>
  <c r="F88" i="9"/>
  <c r="H87" i="9"/>
  <c r="G87" i="9"/>
  <c r="F87" i="9"/>
  <c r="E87" i="9"/>
  <c r="B87" i="9" s="1"/>
  <c r="H86" i="9"/>
  <c r="G86" i="9"/>
  <c r="E86" i="9" s="1"/>
  <c r="B86" i="9" s="1"/>
  <c r="F86" i="9"/>
  <c r="H85" i="9"/>
  <c r="G85" i="9"/>
  <c r="F85" i="9"/>
  <c r="H84" i="9"/>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E78" i="9" s="1"/>
  <c r="B78" i="9" s="1"/>
  <c r="F78" i="9"/>
  <c r="H77" i="9"/>
  <c r="G77" i="9"/>
  <c r="F77" i="9"/>
  <c r="H76" i="9"/>
  <c r="G76" i="9"/>
  <c r="F76" i="9"/>
  <c r="H75" i="9"/>
  <c r="E75" i="9" s="1"/>
  <c r="B75" i="9" s="1"/>
  <c r="G75" i="9"/>
  <c r="F75" i="9"/>
  <c r="H74" i="9"/>
  <c r="G74" i="9"/>
  <c r="F74" i="9"/>
  <c r="H73" i="9"/>
  <c r="G73" i="9"/>
  <c r="E73" i="9" s="1"/>
  <c r="B73" i="9" s="1"/>
  <c r="F73" i="9"/>
  <c r="H72" i="9"/>
  <c r="E72" i="9" s="1"/>
  <c r="G72" i="9"/>
  <c r="F72" i="9"/>
  <c r="H71" i="9"/>
  <c r="G71" i="9"/>
  <c r="F71" i="9"/>
  <c r="E71" i="9"/>
  <c r="B71" i="9" s="1"/>
  <c r="H70" i="9"/>
  <c r="G70" i="9"/>
  <c r="E70" i="9" s="1"/>
  <c r="B70" i="9" s="1"/>
  <c r="F70" i="9"/>
  <c r="H69" i="9"/>
  <c r="G69" i="9"/>
  <c r="F69" i="9"/>
  <c r="H68" i="9"/>
  <c r="G68" i="9"/>
  <c r="F68" i="9"/>
  <c r="H67" i="9"/>
  <c r="G67" i="9"/>
  <c r="E67" i="9" s="1"/>
  <c r="B67" i="9" s="1"/>
  <c r="F67" i="9"/>
  <c r="H66" i="9"/>
  <c r="G66" i="9"/>
  <c r="F66" i="9"/>
  <c r="H65" i="9"/>
  <c r="G65" i="9"/>
  <c r="E65" i="9" s="1"/>
  <c r="B65" i="9" s="1"/>
  <c r="F65" i="9"/>
  <c r="H64" i="9"/>
  <c r="E64" i="9" s="1"/>
  <c r="B64" i="9" s="1"/>
  <c r="G64" i="9"/>
  <c r="F64" i="9"/>
  <c r="H63" i="9"/>
  <c r="G63" i="9"/>
  <c r="E63" i="9" s="1"/>
  <c r="B63" i="9" s="1"/>
  <c r="F63" i="9"/>
  <c r="H62" i="9"/>
  <c r="G62" i="9"/>
  <c r="E62" i="9" s="1"/>
  <c r="B62" i="9" s="1"/>
  <c r="F62" i="9"/>
  <c r="H61" i="9"/>
  <c r="G61" i="9"/>
  <c r="F61" i="9"/>
  <c r="H60" i="9"/>
  <c r="G60" i="9"/>
  <c r="F60" i="9"/>
  <c r="H59" i="9"/>
  <c r="E59" i="9" s="1"/>
  <c r="B59" i="9" s="1"/>
  <c r="G59" i="9"/>
  <c r="F59" i="9"/>
  <c r="H58" i="9"/>
  <c r="G58" i="9"/>
  <c r="F58" i="9"/>
  <c r="H57" i="9"/>
  <c r="G57" i="9"/>
  <c r="E57" i="9" s="1"/>
  <c r="B57" i="9" s="1"/>
  <c r="F57" i="9"/>
  <c r="H56" i="9"/>
  <c r="E56" i="9" s="1"/>
  <c r="G56" i="9"/>
  <c r="F56" i="9"/>
  <c r="H55" i="9"/>
  <c r="G55" i="9"/>
  <c r="F55" i="9"/>
  <c r="E55" i="9"/>
  <c r="B55" i="9" s="1"/>
  <c r="H54" i="9"/>
  <c r="G54" i="9"/>
  <c r="E54" i="9" s="1"/>
  <c r="B54" i="9" s="1"/>
  <c r="F54" i="9"/>
  <c r="H53" i="9"/>
  <c r="G53" i="9"/>
  <c r="F53" i="9"/>
  <c r="H52" i="9"/>
  <c r="G52" i="9"/>
  <c r="F52" i="9"/>
  <c r="H51" i="9"/>
  <c r="E51" i="9" s="1"/>
  <c r="B51" i="9" s="1"/>
  <c r="G51" i="9"/>
  <c r="F51" i="9"/>
  <c r="H50" i="9"/>
  <c r="G50" i="9"/>
  <c r="F50" i="9"/>
  <c r="H49" i="9"/>
  <c r="G49" i="9"/>
  <c r="E49" i="9" s="1"/>
  <c r="B49" i="9" s="1"/>
  <c r="F49" i="9"/>
  <c r="H48" i="9"/>
  <c r="E48" i="9" s="1"/>
  <c r="B48" i="9" s="1"/>
  <c r="G48" i="9"/>
  <c r="F48" i="9"/>
  <c r="H47" i="9"/>
  <c r="G47" i="9"/>
  <c r="E47" i="9" s="1"/>
  <c r="B47" i="9" s="1"/>
  <c r="F47" i="9"/>
  <c r="H46" i="9"/>
  <c r="G46" i="9"/>
  <c r="E46" i="9" s="1"/>
  <c r="B46" i="9" s="1"/>
  <c r="F46" i="9"/>
  <c r="H45" i="9"/>
  <c r="G45" i="9"/>
  <c r="F45" i="9"/>
  <c r="H44" i="9"/>
  <c r="G44" i="9"/>
  <c r="F44" i="9"/>
  <c r="H43" i="9"/>
  <c r="G43" i="9"/>
  <c r="F43" i="9"/>
  <c r="H42" i="9"/>
  <c r="G42" i="9"/>
  <c r="E42" i="9" s="1"/>
  <c r="B42" i="9" s="1"/>
  <c r="F42" i="9"/>
  <c r="H41" i="9"/>
  <c r="G41" i="9"/>
  <c r="F41" i="9"/>
  <c r="H40" i="9"/>
  <c r="G40" i="9"/>
  <c r="E40" i="9" s="1"/>
  <c r="B40" i="9" s="1"/>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G32" i="9"/>
  <c r="F32" i="9"/>
  <c r="H31" i="9"/>
  <c r="G31" i="9"/>
  <c r="E31" i="9" s="1"/>
  <c r="B31" i="9" s="1"/>
  <c r="F31" i="9"/>
  <c r="H30" i="9"/>
  <c r="G30" i="9"/>
  <c r="F30" i="9"/>
  <c r="H29" i="9"/>
  <c r="G29" i="9"/>
  <c r="F29" i="9"/>
  <c r="H28" i="9"/>
  <c r="E28" i="9" s="1"/>
  <c r="B28" i="9" s="1"/>
  <c r="G28" i="9"/>
  <c r="F28" i="9"/>
  <c r="H27" i="9"/>
  <c r="G27" i="9"/>
  <c r="E27" i="9" s="1"/>
  <c r="B27" i="9" s="1"/>
  <c r="F27" i="9"/>
  <c r="H26" i="9"/>
  <c r="G26" i="9"/>
  <c r="F26" i="9"/>
  <c r="H25" i="9"/>
  <c r="G25" i="9"/>
  <c r="F25" i="9"/>
  <c r="H24" i="9"/>
  <c r="G24" i="9"/>
  <c r="F24" i="9"/>
  <c r="E24" i="9"/>
  <c r="B24" i="9" s="1"/>
  <c r="H23" i="9"/>
  <c r="G23" i="9"/>
  <c r="E23" i="9" s="1"/>
  <c r="B23" i="9" s="1"/>
  <c r="F23" i="9"/>
  <c r="H22" i="9"/>
  <c r="G22" i="9"/>
  <c r="F22" i="9"/>
  <c r="H21" i="9"/>
  <c r="G21" i="9"/>
  <c r="E21" i="9" s="1"/>
  <c r="B21" i="9" s="1"/>
  <c r="F21" i="9"/>
  <c r="F20" i="9"/>
  <c r="F4" i="9"/>
  <c r="O3" i="9"/>
  <c r="G274" i="9" s="1"/>
  <c r="E274" i="9" s="1"/>
  <c r="B274" i="9" s="1"/>
  <c r="I3" i="9"/>
  <c r="H3" i="9"/>
  <c r="G3" i="9"/>
  <c r="D101" i="8"/>
  <c r="D95" i="8"/>
  <c r="D90" i="8"/>
  <c r="C1565" i="1" s="1"/>
  <c r="G1565" i="1" s="1"/>
  <c r="D85" i="8"/>
  <c r="D80" i="8"/>
  <c r="D75" i="8"/>
  <c r="D70" i="8"/>
  <c r="D65" i="8"/>
  <c r="D60" i="8"/>
  <c r="D55" i="8"/>
  <c r="D50" i="8"/>
  <c r="D44" i="8"/>
  <c r="D36" i="8"/>
  <c r="C1511" i="1" s="1"/>
  <c r="H1511" i="1" s="1"/>
  <c r="D26" i="8"/>
  <c r="D18" i="8"/>
  <c r="C1493" i="1" s="1"/>
  <c r="H1493" i="1" s="1"/>
  <c r="D8" i="8"/>
  <c r="E44" i="7"/>
  <c r="D44" i="7"/>
  <c r="E39" i="7"/>
  <c r="E38" i="7" s="1"/>
  <c r="I31" i="3" s="1"/>
  <c r="D39" i="7"/>
  <c r="D38" i="7" s="1"/>
  <c r="E30" i="7"/>
  <c r="D30" i="7"/>
  <c r="E23" i="7"/>
  <c r="D1454" i="1" s="1"/>
  <c r="D23" i="7"/>
  <c r="D22" i="7" s="1"/>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E245" i="5"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46" i="5"/>
  <c r="C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E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D421"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D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F132" i="4"/>
  <c r="F131" i="4"/>
  <c r="F130" i="4"/>
  <c r="F129" i="4"/>
  <c r="F128" i="4"/>
  <c r="E128" i="4"/>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F7"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C1577" i="1"/>
  <c r="G1577" i="1" s="1"/>
  <c r="C1576" i="1"/>
  <c r="C1575" i="1"/>
  <c r="H1575" i="1" s="1"/>
  <c r="C1574" i="1"/>
  <c r="C1573" i="1"/>
  <c r="H1572" i="1"/>
  <c r="G1572" i="1"/>
  <c r="C1572" i="1"/>
  <c r="C1571" i="1"/>
  <c r="H1571" i="1" s="1"/>
  <c r="C1570" i="1"/>
  <c r="H1569" i="1"/>
  <c r="C1569" i="1"/>
  <c r="G1569" i="1" s="1"/>
  <c r="H1568" i="1"/>
  <c r="G1568" i="1"/>
  <c r="C1568" i="1"/>
  <c r="C1567" i="1"/>
  <c r="H1567" i="1" s="1"/>
  <c r="C1566" i="1"/>
  <c r="H1565" i="1"/>
  <c r="G1564" i="1"/>
  <c r="C1564" i="1"/>
  <c r="H1564" i="1" s="1"/>
  <c r="C1563" i="1"/>
  <c r="H1563" i="1" s="1"/>
  <c r="C1562" i="1"/>
  <c r="H1561" i="1"/>
  <c r="C1561" i="1"/>
  <c r="G1561" i="1" s="1"/>
  <c r="C1560" i="1"/>
  <c r="C1559" i="1"/>
  <c r="H1559" i="1" s="1"/>
  <c r="C1558" i="1"/>
  <c r="C1557" i="1"/>
  <c r="H1556" i="1"/>
  <c r="G1556" i="1"/>
  <c r="C1556" i="1"/>
  <c r="C1555" i="1"/>
  <c r="H1555" i="1" s="1"/>
  <c r="C1554" i="1"/>
  <c r="H1553" i="1"/>
  <c r="C1553" i="1"/>
  <c r="G1553" i="1" s="1"/>
  <c r="H1552" i="1"/>
  <c r="G1552" i="1"/>
  <c r="C1552" i="1"/>
  <c r="C1551" i="1"/>
  <c r="H1551" i="1" s="1"/>
  <c r="C1550" i="1"/>
  <c r="H1549" i="1"/>
  <c r="C1549" i="1"/>
  <c r="G1549" i="1" s="1"/>
  <c r="G1548" i="1"/>
  <c r="C1548" i="1"/>
  <c r="H1548" i="1" s="1"/>
  <c r="C1547" i="1"/>
  <c r="H1547" i="1" s="1"/>
  <c r="C1546" i="1"/>
  <c r="C1545" i="1"/>
  <c r="G1545" i="1" s="1"/>
  <c r="C1544" i="1"/>
  <c r="H1543" i="1"/>
  <c r="G1543" i="1"/>
  <c r="C1543" i="1"/>
  <c r="C1542" i="1"/>
  <c r="H1542" i="1" s="1"/>
  <c r="H1541" i="1"/>
  <c r="C1541" i="1"/>
  <c r="G1541" i="1" s="1"/>
  <c r="G1540" i="1"/>
  <c r="C1540" i="1"/>
  <c r="H1540" i="1" s="1"/>
  <c r="C1539" i="1"/>
  <c r="H1539" i="1" s="1"/>
  <c r="C1538" i="1"/>
  <c r="C1537" i="1"/>
  <c r="G1537" i="1" s="1"/>
  <c r="C1536" i="1"/>
  <c r="H1535" i="1"/>
  <c r="G1535" i="1"/>
  <c r="C1535" i="1"/>
  <c r="C1534" i="1"/>
  <c r="H1534" i="1" s="1"/>
  <c r="H1533" i="1"/>
  <c r="C1533" i="1"/>
  <c r="G1533" i="1" s="1"/>
  <c r="G1532" i="1"/>
  <c r="C1532" i="1"/>
  <c r="H1532" i="1" s="1"/>
  <c r="C1531" i="1"/>
  <c r="H1531" i="1" s="1"/>
  <c r="C1530" i="1"/>
  <c r="H1530" i="1" s="1"/>
  <c r="C1529" i="1"/>
  <c r="G1529" i="1" s="1"/>
  <c r="H1528" i="1"/>
  <c r="C1528" i="1"/>
  <c r="G1528" i="1" s="1"/>
  <c r="G1527" i="1"/>
  <c r="C1527" i="1"/>
  <c r="H1527" i="1" s="1"/>
  <c r="G1526" i="1"/>
  <c r="C1526" i="1"/>
  <c r="H1526" i="1" s="1"/>
  <c r="C1525" i="1"/>
  <c r="H1525" i="1" s="1"/>
  <c r="C1523" i="1"/>
  <c r="H1523" i="1" s="1"/>
  <c r="G1522" i="1"/>
  <c r="C1522" i="1"/>
  <c r="H1522" i="1" s="1"/>
  <c r="C1521" i="1"/>
  <c r="H1521" i="1" s="1"/>
  <c r="H1520" i="1"/>
  <c r="C1520" i="1"/>
  <c r="G1520" i="1" s="1"/>
  <c r="G1519" i="1"/>
  <c r="C1519" i="1"/>
  <c r="H1519" i="1" s="1"/>
  <c r="H1516" i="1"/>
  <c r="C1516" i="1"/>
  <c r="G1516" i="1" s="1"/>
  <c r="C1515" i="1"/>
  <c r="H1515" i="1" s="1"/>
  <c r="C1514" i="1"/>
  <c r="H1514" i="1" s="1"/>
  <c r="C1513" i="1"/>
  <c r="H1513" i="1" s="1"/>
  <c r="C1512" i="1"/>
  <c r="C1510" i="1"/>
  <c r="H1510" i="1" s="1"/>
  <c r="C1509" i="1"/>
  <c r="H1509" i="1" s="1"/>
  <c r="C1508" i="1"/>
  <c r="H1507" i="1"/>
  <c r="C1507" i="1"/>
  <c r="G1507" i="1" s="1"/>
  <c r="C1506" i="1"/>
  <c r="H1506" i="1" s="1"/>
  <c r="C1505" i="1"/>
  <c r="H1505" i="1" s="1"/>
  <c r="H1504" i="1"/>
  <c r="C1504" i="1"/>
  <c r="G1504" i="1" s="1"/>
  <c r="C1503" i="1"/>
  <c r="C1502" i="1"/>
  <c r="H1502" i="1" s="1"/>
  <c r="C1501" i="1"/>
  <c r="H1501" i="1" s="1"/>
  <c r="C1500" i="1"/>
  <c r="C1498" i="1"/>
  <c r="H1498" i="1" s="1"/>
  <c r="C1497" i="1"/>
  <c r="H1497" i="1" s="1"/>
  <c r="C1496" i="1"/>
  <c r="G1496" i="1" s="1"/>
  <c r="C1495" i="1"/>
  <c r="H1495" i="1" s="1"/>
  <c r="C1494" i="1"/>
  <c r="H1494" i="1" s="1"/>
  <c r="C1492" i="1"/>
  <c r="C1491" i="1"/>
  <c r="H1491" i="1" s="1"/>
  <c r="C1490" i="1"/>
  <c r="H1490" i="1" s="1"/>
  <c r="C1489" i="1"/>
  <c r="H1489" i="1" s="1"/>
  <c r="C1488" i="1"/>
  <c r="C1487" i="1"/>
  <c r="H1487" i="1" s="1"/>
  <c r="C1486" i="1"/>
  <c r="H1486" i="1" s="1"/>
  <c r="C1485" i="1"/>
  <c r="H1485" i="1" s="1"/>
  <c r="C1484" i="1"/>
  <c r="G1484" i="1" s="1"/>
  <c r="C1483" i="1"/>
  <c r="H1483" i="1" s="1"/>
  <c r="C1482" i="1"/>
  <c r="C1480" i="1"/>
  <c r="H1480" i="1" s="1"/>
  <c r="D1479" i="1"/>
  <c r="J1479" i="1" s="1"/>
  <c r="C1479" i="1"/>
  <c r="H1478" i="1"/>
  <c r="G1478" i="1"/>
  <c r="I1478" i="1" s="1"/>
  <c r="D1478" i="1"/>
  <c r="C1478" i="1"/>
  <c r="D1477" i="1"/>
  <c r="C1477" i="1"/>
  <c r="H1477" i="1" s="1"/>
  <c r="D1476" i="1"/>
  <c r="C1476" i="1"/>
  <c r="D1475" i="1"/>
  <c r="C1475" i="1"/>
  <c r="D1474" i="1"/>
  <c r="J1474" i="1" s="1"/>
  <c r="C1474" i="1"/>
  <c r="H1473" i="1"/>
  <c r="G1473" i="1"/>
  <c r="D1473" i="1"/>
  <c r="C1473" i="1"/>
  <c r="D1472" i="1"/>
  <c r="J1472" i="1" s="1"/>
  <c r="C1472" i="1"/>
  <c r="G1471" i="1"/>
  <c r="D1471" i="1"/>
  <c r="C1471" i="1"/>
  <c r="H1471" i="1" s="1"/>
  <c r="G1470" i="1"/>
  <c r="D1470" i="1"/>
  <c r="C1470" i="1"/>
  <c r="D1469" i="1"/>
  <c r="G1469" i="1" s="1"/>
  <c r="C1469" i="1"/>
  <c r="D1468" i="1"/>
  <c r="C1468" i="1"/>
  <c r="D1467" i="1"/>
  <c r="H1467" i="1" s="1"/>
  <c r="C1467" i="1"/>
  <c r="D1466" i="1"/>
  <c r="C1466" i="1"/>
  <c r="D1465" i="1"/>
  <c r="C1465" i="1"/>
  <c r="D1464" i="1"/>
  <c r="J1464" i="1" s="1"/>
  <c r="C1464" i="1"/>
  <c r="H1463" i="1"/>
  <c r="G1463" i="1"/>
  <c r="D1463" i="1"/>
  <c r="C1463" i="1"/>
  <c r="J1462" i="1"/>
  <c r="D1462" i="1"/>
  <c r="C1462" i="1"/>
  <c r="D1461" i="1"/>
  <c r="C1461" i="1"/>
  <c r="D1460" i="1"/>
  <c r="C1460" i="1"/>
  <c r="D1459" i="1"/>
  <c r="J1459" i="1" s="1"/>
  <c r="C1459" i="1"/>
  <c r="D1458" i="1"/>
  <c r="G1458" i="1" s="1"/>
  <c r="C1458" i="1"/>
  <c r="H1458" i="1" s="1"/>
  <c r="D1457" i="1"/>
  <c r="C1457" i="1"/>
  <c r="D1456" i="1"/>
  <c r="C1456" i="1"/>
  <c r="H1456" i="1" s="1"/>
  <c r="D1455" i="1"/>
  <c r="J1455" i="1" s="1"/>
  <c r="C1455" i="1"/>
  <c r="C1454" i="1"/>
  <c r="C1453" i="1"/>
  <c r="D1452" i="1"/>
  <c r="C1452" i="1"/>
  <c r="D1451" i="1"/>
  <c r="C1451" i="1"/>
  <c r="D1450" i="1"/>
  <c r="C1450" i="1"/>
  <c r="D1449" i="1"/>
  <c r="J1449" i="1" s="1"/>
  <c r="C1449" i="1"/>
  <c r="D1448" i="1"/>
  <c r="G1448" i="1" s="1"/>
  <c r="C1448" i="1"/>
  <c r="H1448" i="1" s="1"/>
  <c r="D1447" i="1"/>
  <c r="C1447" i="1"/>
  <c r="D1446" i="1"/>
  <c r="C1446" i="1"/>
  <c r="D1445" i="1"/>
  <c r="C1445" i="1"/>
  <c r="D1444" i="1"/>
  <c r="C1444" i="1"/>
  <c r="D1443" i="1"/>
  <c r="C1443" i="1"/>
  <c r="G1442" i="1"/>
  <c r="I1442" i="1" s="1"/>
  <c r="D1442" i="1"/>
  <c r="H1442" i="1" s="1"/>
  <c r="C1442" i="1"/>
  <c r="D1441" i="1"/>
  <c r="C1441" i="1"/>
  <c r="D1440" i="1"/>
  <c r="C1440" i="1"/>
  <c r="G1440" i="1" s="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H1375" i="1" s="1"/>
  <c r="C1375" i="1"/>
  <c r="D1374" i="1"/>
  <c r="C1374" i="1"/>
  <c r="G1374" i="1" s="1"/>
  <c r="D1373" i="1"/>
  <c r="C1373" i="1"/>
  <c r="D1372" i="1"/>
  <c r="C1372" i="1"/>
  <c r="D1371" i="1"/>
  <c r="C1371" i="1"/>
  <c r="D1370" i="1"/>
  <c r="C1370" i="1"/>
  <c r="D1369" i="1"/>
  <c r="C1369" i="1"/>
  <c r="G1369" i="1" s="1"/>
  <c r="H1368" i="1"/>
  <c r="D1368" i="1"/>
  <c r="C1368" i="1"/>
  <c r="H1367" i="1"/>
  <c r="D1367" i="1"/>
  <c r="C1367" i="1"/>
  <c r="D1366" i="1"/>
  <c r="C1366" i="1"/>
  <c r="G1366" i="1" s="1"/>
  <c r="D1365" i="1"/>
  <c r="C1365" i="1"/>
  <c r="D1364" i="1"/>
  <c r="C1364" i="1"/>
  <c r="D1363" i="1"/>
  <c r="C1363" i="1"/>
  <c r="D1362" i="1"/>
  <c r="C1362" i="1"/>
  <c r="D1361" i="1"/>
  <c r="C1361" i="1"/>
  <c r="G1361" i="1" s="1"/>
  <c r="H1360" i="1"/>
  <c r="D1360" i="1"/>
  <c r="C1360" i="1"/>
  <c r="D1359" i="1"/>
  <c r="H1359" i="1" s="1"/>
  <c r="C1359" i="1"/>
  <c r="D1358" i="1"/>
  <c r="C1358" i="1"/>
  <c r="G1358" i="1" s="1"/>
  <c r="D1357" i="1"/>
  <c r="C1357" i="1"/>
  <c r="D1356" i="1"/>
  <c r="C1356" i="1"/>
  <c r="D1355" i="1"/>
  <c r="C1355" i="1"/>
  <c r="D1354" i="1"/>
  <c r="C1354" i="1"/>
  <c r="D1353" i="1"/>
  <c r="C1353" i="1"/>
  <c r="G1353" i="1" s="1"/>
  <c r="H1352" i="1"/>
  <c r="D1352" i="1"/>
  <c r="C1352" i="1"/>
  <c r="H1351" i="1"/>
  <c r="D1351" i="1"/>
  <c r="C1351" i="1"/>
  <c r="D1350" i="1"/>
  <c r="C1350" i="1"/>
  <c r="G1350" i="1" s="1"/>
  <c r="D1349" i="1"/>
  <c r="C1349" i="1"/>
  <c r="D1348" i="1"/>
  <c r="C1348" i="1"/>
  <c r="D1347" i="1"/>
  <c r="C1347" i="1"/>
  <c r="D1346" i="1"/>
  <c r="C1346" i="1"/>
  <c r="D1345" i="1"/>
  <c r="C1345" i="1"/>
  <c r="G1345" i="1" s="1"/>
  <c r="H1344" i="1"/>
  <c r="D1344" i="1"/>
  <c r="C1344" i="1"/>
  <c r="D1343" i="1"/>
  <c r="H1343" i="1" s="1"/>
  <c r="C1343" i="1"/>
  <c r="D1342" i="1"/>
  <c r="C1342" i="1"/>
  <c r="G1342" i="1" s="1"/>
  <c r="D1341" i="1"/>
  <c r="C1341" i="1"/>
  <c r="D1340" i="1"/>
  <c r="C1340" i="1"/>
  <c r="D1339" i="1"/>
  <c r="C1339" i="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D1239" i="1"/>
  <c r="C1239" i="1"/>
  <c r="D1238" i="1"/>
  <c r="C1238" i="1"/>
  <c r="H1238" i="1" s="1"/>
  <c r="D1237" i="1"/>
  <c r="C1237" i="1"/>
  <c r="D1236" i="1"/>
  <c r="C1236" i="1"/>
  <c r="C1235" i="1"/>
  <c r="D1234" i="1"/>
  <c r="C1234" i="1"/>
  <c r="H1234" i="1" s="1"/>
  <c r="D1233" i="1"/>
  <c r="C1233" i="1"/>
  <c r="D1232" i="1"/>
  <c r="C1232" i="1"/>
  <c r="D1231" i="1"/>
  <c r="C1231" i="1"/>
  <c r="D1230" i="1"/>
  <c r="C1230" i="1"/>
  <c r="H1230" i="1" s="1"/>
  <c r="D1229" i="1"/>
  <c r="C1229" i="1"/>
  <c r="D1228" i="1"/>
  <c r="C1228" i="1"/>
  <c r="H1228" i="1" s="1"/>
  <c r="D1227" i="1"/>
  <c r="C1227" i="1"/>
  <c r="D1226" i="1"/>
  <c r="C1226" i="1"/>
  <c r="H1226" i="1" s="1"/>
  <c r="D1225" i="1"/>
  <c r="C1225" i="1"/>
  <c r="D1224" i="1"/>
  <c r="C1224" i="1"/>
  <c r="D1223" i="1"/>
  <c r="C1223" i="1"/>
  <c r="D1222" i="1"/>
  <c r="D1221" i="1"/>
  <c r="C1221" i="1"/>
  <c r="H1221" i="1" s="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H1181" i="1" s="1"/>
  <c r="D1180" i="1"/>
  <c r="C1180" i="1"/>
  <c r="D1179" i="1"/>
  <c r="C1179" i="1"/>
  <c r="D1178" i="1"/>
  <c r="C1178" i="1"/>
  <c r="D1177" i="1"/>
  <c r="C1177" i="1"/>
  <c r="D1176" i="1"/>
  <c r="C1176" i="1"/>
  <c r="H1176" i="1" s="1"/>
  <c r="G1175" i="1"/>
  <c r="D1175" i="1"/>
  <c r="C1175" i="1"/>
  <c r="G1174" i="1"/>
  <c r="D1174" i="1"/>
  <c r="C1174" i="1"/>
  <c r="D1173" i="1"/>
  <c r="C1173" i="1"/>
  <c r="H1173" i="1" s="1"/>
  <c r="D1172" i="1"/>
  <c r="C1172" i="1"/>
  <c r="D1171" i="1"/>
  <c r="C1171" i="1"/>
  <c r="D1170" i="1"/>
  <c r="C1170" i="1"/>
  <c r="D1169" i="1"/>
  <c r="C1169" i="1"/>
  <c r="D1168" i="1"/>
  <c r="C1168" i="1"/>
  <c r="H1168" i="1" s="1"/>
  <c r="D1167" i="1"/>
  <c r="D1166" i="1"/>
  <c r="C1166" i="1"/>
  <c r="D1165" i="1"/>
  <c r="C1165" i="1"/>
  <c r="D1164" i="1"/>
  <c r="C1164" i="1"/>
  <c r="D1163" i="1"/>
  <c r="C1163" i="1"/>
  <c r="G1162" i="1"/>
  <c r="D1162" i="1"/>
  <c r="C1162" i="1"/>
  <c r="D1161" i="1"/>
  <c r="C1161" i="1"/>
  <c r="D1160" i="1"/>
  <c r="C1160" i="1"/>
  <c r="G1159" i="1"/>
  <c r="D1159" i="1"/>
  <c r="C1159" i="1"/>
  <c r="D1158" i="1"/>
  <c r="C1158" i="1"/>
  <c r="D1157" i="1"/>
  <c r="C1157" i="1"/>
  <c r="D1156" i="1"/>
  <c r="C1156" i="1"/>
  <c r="H1156" i="1" s="1"/>
  <c r="D1155" i="1"/>
  <c r="C1155" i="1"/>
  <c r="D1154" i="1"/>
  <c r="C1154" i="1"/>
  <c r="H1154" i="1" s="1"/>
  <c r="D1151" i="1"/>
  <c r="C1151" i="1"/>
  <c r="D1150" i="1"/>
  <c r="C1150" i="1"/>
  <c r="H1150" i="1" s="1"/>
  <c r="D1149" i="1"/>
  <c r="C1149" i="1"/>
  <c r="D1148" i="1"/>
  <c r="C1148" i="1"/>
  <c r="D1147" i="1"/>
  <c r="C1147" i="1"/>
  <c r="H1147" i="1" s="1"/>
  <c r="D1146" i="1"/>
  <c r="C1146" i="1"/>
  <c r="D1145" i="1"/>
  <c r="C1145" i="1"/>
  <c r="D1144" i="1"/>
  <c r="C1144" i="1"/>
  <c r="D1143" i="1"/>
  <c r="C1143" i="1"/>
  <c r="D1142" i="1"/>
  <c r="C1142" i="1"/>
  <c r="H1142" i="1" s="1"/>
  <c r="D1141" i="1"/>
  <c r="G1141" i="1" s="1"/>
  <c r="C1141" i="1"/>
  <c r="D1140" i="1"/>
  <c r="C1140" i="1"/>
  <c r="D1139" i="1"/>
  <c r="C1139" i="1"/>
  <c r="D1138" i="1"/>
  <c r="C1138" i="1"/>
  <c r="H1138" i="1" s="1"/>
  <c r="D1137" i="1"/>
  <c r="C1137" i="1"/>
  <c r="D1136" i="1"/>
  <c r="C1136" i="1"/>
  <c r="D1135" i="1"/>
  <c r="C1135" i="1"/>
  <c r="D1134" i="1"/>
  <c r="C1134" i="1"/>
  <c r="H1134" i="1" s="1"/>
  <c r="D1133" i="1"/>
  <c r="C1133" i="1"/>
  <c r="G1132" i="1"/>
  <c r="D1132" i="1"/>
  <c r="C1132" i="1"/>
  <c r="D1131" i="1"/>
  <c r="C1131" i="1"/>
  <c r="H1131" i="1" s="1"/>
  <c r="D1130" i="1"/>
  <c r="C1130" i="1"/>
  <c r="D1129" i="1"/>
  <c r="G1129" i="1" s="1"/>
  <c r="C1129" i="1"/>
  <c r="D1128" i="1"/>
  <c r="C1128" i="1"/>
  <c r="D1127" i="1"/>
  <c r="C1127" i="1"/>
  <c r="D1126" i="1"/>
  <c r="C1126" i="1"/>
  <c r="D1125" i="1"/>
  <c r="C1125" i="1"/>
  <c r="D1124" i="1"/>
  <c r="D1123" i="1"/>
  <c r="C1123" i="1"/>
  <c r="D1122" i="1"/>
  <c r="C1122" i="1"/>
  <c r="D1121" i="1"/>
  <c r="C1121" i="1"/>
  <c r="G1120" i="1"/>
  <c r="D1120" i="1"/>
  <c r="C1120" i="1"/>
  <c r="D1119" i="1"/>
  <c r="C1119" i="1"/>
  <c r="H1119" i="1" s="1"/>
  <c r="D1118" i="1"/>
  <c r="C1118" i="1"/>
  <c r="D1117" i="1"/>
  <c r="G1117" i="1" s="1"/>
  <c r="C1117" i="1"/>
  <c r="D1116" i="1"/>
  <c r="C1116" i="1"/>
  <c r="D1115" i="1"/>
  <c r="C1115" i="1"/>
  <c r="D1114" i="1"/>
  <c r="C1114" i="1"/>
  <c r="H1114" i="1" s="1"/>
  <c r="G1113" i="1"/>
  <c r="D1113" i="1"/>
  <c r="C1113" i="1"/>
  <c r="H1113" i="1" s="1"/>
  <c r="D1112" i="1"/>
  <c r="D1111" i="1"/>
  <c r="C1111" i="1"/>
  <c r="D1110" i="1"/>
  <c r="C1110" i="1"/>
  <c r="D1109" i="1"/>
  <c r="C1109" i="1"/>
  <c r="H1109" i="1" s="1"/>
  <c r="D1108" i="1"/>
  <c r="C1108" i="1"/>
  <c r="D1107" i="1"/>
  <c r="C1107" i="1"/>
  <c r="D1106" i="1"/>
  <c r="C1106" i="1"/>
  <c r="D1105" i="1"/>
  <c r="C1105" i="1"/>
  <c r="G1104" i="1"/>
  <c r="D1104" i="1"/>
  <c r="C1104" i="1"/>
  <c r="D1103" i="1"/>
  <c r="C1103" i="1"/>
  <c r="D1102" i="1"/>
  <c r="C1102" i="1"/>
  <c r="G1101" i="1"/>
  <c r="D1101" i="1"/>
  <c r="C1101" i="1"/>
  <c r="D1100" i="1"/>
  <c r="C1100" i="1"/>
  <c r="D1099" i="1"/>
  <c r="C1099" i="1"/>
  <c r="D1098" i="1"/>
  <c r="C1098" i="1"/>
  <c r="H1098" i="1" s="1"/>
  <c r="D1097" i="1"/>
  <c r="C1097" i="1"/>
  <c r="H1097" i="1" s="1"/>
  <c r="D1096" i="1"/>
  <c r="D1095" i="1"/>
  <c r="C1095" i="1"/>
  <c r="D1094" i="1"/>
  <c r="C1094" i="1"/>
  <c r="H1094" i="1" s="1"/>
  <c r="D1093" i="1"/>
  <c r="C1093" i="1"/>
  <c r="H1093" i="1" s="1"/>
  <c r="G1092" i="1"/>
  <c r="D1092" i="1"/>
  <c r="C1092" i="1"/>
  <c r="D1091" i="1"/>
  <c r="C1091" i="1"/>
  <c r="H1091" i="1" s="1"/>
  <c r="D1090" i="1"/>
  <c r="C1090" i="1"/>
  <c r="D1089" i="1"/>
  <c r="G1089" i="1" s="1"/>
  <c r="C1089" i="1"/>
  <c r="D1088" i="1"/>
  <c r="C1088" i="1"/>
  <c r="D1087" i="1"/>
  <c r="C1087" i="1"/>
  <c r="D1086" i="1"/>
  <c r="C1086" i="1"/>
  <c r="H1086" i="1" s="1"/>
  <c r="G1085" i="1"/>
  <c r="D1085" i="1"/>
  <c r="C1085" i="1"/>
  <c r="H1085" i="1" s="1"/>
  <c r="D1084" i="1"/>
  <c r="G1084" i="1" s="1"/>
  <c r="C1084" i="1"/>
  <c r="D1083" i="1"/>
  <c r="C1083" i="1"/>
  <c r="H1083" i="1" s="1"/>
  <c r="D1082" i="1"/>
  <c r="C1082" i="1"/>
  <c r="D1081" i="1"/>
  <c r="C1081" i="1"/>
  <c r="D1080" i="1"/>
  <c r="C1080" i="1"/>
  <c r="D1079" i="1"/>
  <c r="C1079" i="1"/>
  <c r="D1078" i="1"/>
  <c r="C1078" i="1"/>
  <c r="G1077" i="1"/>
  <c r="D1077" i="1"/>
  <c r="C1077" i="1"/>
  <c r="H1077" i="1" s="1"/>
  <c r="D1076" i="1"/>
  <c r="G1076" i="1" s="1"/>
  <c r="C1076" i="1"/>
  <c r="D1075" i="1"/>
  <c r="C1075" i="1"/>
  <c r="D1074" i="1"/>
  <c r="C1074" i="1"/>
  <c r="D1073" i="1"/>
  <c r="C1073" i="1"/>
  <c r="H1073" i="1" s="1"/>
  <c r="D1072" i="1"/>
  <c r="C1072" i="1"/>
  <c r="D1071" i="1"/>
  <c r="C1071" i="1"/>
  <c r="D1070" i="1"/>
  <c r="C1070" i="1"/>
  <c r="D1069" i="1"/>
  <c r="C1069" i="1"/>
  <c r="D1068" i="1"/>
  <c r="C1068" i="1"/>
  <c r="H1068" i="1" s="1"/>
  <c r="D1067" i="1"/>
  <c r="C1067" i="1"/>
  <c r="D1066" i="1"/>
  <c r="C1066" i="1"/>
  <c r="H1066" i="1" s="1"/>
  <c r="D1064" i="1"/>
  <c r="C1064" i="1"/>
  <c r="D1063" i="1"/>
  <c r="C1063" i="1"/>
  <c r="H1063" i="1" s="1"/>
  <c r="D1062" i="1"/>
  <c r="C1062" i="1"/>
  <c r="H1062" i="1" s="1"/>
  <c r="G1061" i="1"/>
  <c r="D1061" i="1"/>
  <c r="C1061" i="1"/>
  <c r="D1060" i="1"/>
  <c r="C1060" i="1"/>
  <c r="H1060" i="1" s="1"/>
  <c r="D1059" i="1"/>
  <c r="C1059" i="1"/>
  <c r="D1058" i="1"/>
  <c r="G1058" i="1" s="1"/>
  <c r="C1058" i="1"/>
  <c r="D1057" i="1"/>
  <c r="C1057" i="1"/>
  <c r="D1056" i="1"/>
  <c r="D1055" i="1"/>
  <c r="C1055" i="1"/>
  <c r="H1055" i="1" s="1"/>
  <c r="D1054" i="1"/>
  <c r="C1054" i="1"/>
  <c r="G1053" i="1"/>
  <c r="D1053" i="1"/>
  <c r="C1053" i="1"/>
  <c r="D1052" i="1"/>
  <c r="C1052" i="1"/>
  <c r="D1051" i="1"/>
  <c r="C1051" i="1"/>
  <c r="G1050" i="1"/>
  <c r="D1050" i="1"/>
  <c r="C1050" i="1"/>
  <c r="D1049" i="1"/>
  <c r="C1049" i="1"/>
  <c r="D1048" i="1"/>
  <c r="C1048" i="1"/>
  <c r="D1047" i="1"/>
  <c r="D1045" i="1"/>
  <c r="C1045" i="1"/>
  <c r="D1044" i="1"/>
  <c r="C1044" i="1"/>
  <c r="H1044" i="1" s="1"/>
  <c r="G1043" i="1"/>
  <c r="D1043" i="1"/>
  <c r="C1043" i="1"/>
  <c r="D1042" i="1"/>
  <c r="G1042" i="1" s="1"/>
  <c r="C1042" i="1"/>
  <c r="D1041" i="1"/>
  <c r="C1041" i="1"/>
  <c r="H1041" i="1" s="1"/>
  <c r="D1040" i="1"/>
  <c r="C1040" i="1"/>
  <c r="D1039" i="1"/>
  <c r="C1039" i="1"/>
  <c r="D1038" i="1"/>
  <c r="C1038" i="1"/>
  <c r="D1037" i="1"/>
  <c r="C1037" i="1"/>
  <c r="D1036" i="1"/>
  <c r="C1036" i="1"/>
  <c r="H1036" i="1" s="1"/>
  <c r="G1035" i="1"/>
  <c r="D1035" i="1"/>
  <c r="C1035" i="1"/>
  <c r="D1034" i="1"/>
  <c r="G1034" i="1" s="1"/>
  <c r="C1034" i="1"/>
  <c r="D1033" i="1"/>
  <c r="C1033" i="1"/>
  <c r="H1033" i="1" s="1"/>
  <c r="D1032" i="1"/>
  <c r="C1032" i="1"/>
  <c r="D1031" i="1"/>
  <c r="C1031" i="1"/>
  <c r="D1030" i="1"/>
  <c r="C1030" i="1"/>
  <c r="D1029" i="1"/>
  <c r="C1029" i="1"/>
  <c r="D1028" i="1"/>
  <c r="C1028" i="1"/>
  <c r="G1027" i="1"/>
  <c r="D1027" i="1"/>
  <c r="C1027" i="1"/>
  <c r="D1026" i="1"/>
  <c r="C1026" i="1"/>
  <c r="D1025" i="1"/>
  <c r="C1025" i="1"/>
  <c r="D1024" i="1"/>
  <c r="C1024" i="1"/>
  <c r="H1024" i="1" s="1"/>
  <c r="D1023" i="1"/>
  <c r="G1023" i="1" s="1"/>
  <c r="C1023" i="1"/>
  <c r="D1022" i="1"/>
  <c r="G1022" i="1" s="1"/>
  <c r="C1022" i="1"/>
  <c r="D1021" i="1"/>
  <c r="C1021" i="1"/>
  <c r="H1021" i="1" s="1"/>
  <c r="D1020" i="1"/>
  <c r="C1020" i="1"/>
  <c r="D1019" i="1"/>
  <c r="C1019" i="1"/>
  <c r="D1018" i="1"/>
  <c r="C1018" i="1"/>
  <c r="D1017" i="1"/>
  <c r="C1017" i="1"/>
  <c r="D1016" i="1"/>
  <c r="C1016" i="1"/>
  <c r="D1015" i="1"/>
  <c r="C1015" i="1"/>
  <c r="D1014" i="1"/>
  <c r="C1014" i="1"/>
  <c r="D1013" i="1"/>
  <c r="C1013" i="1"/>
  <c r="D1012" i="1"/>
  <c r="C1012" i="1"/>
  <c r="H1011" i="1"/>
  <c r="G1011" i="1"/>
  <c r="D1011" i="1"/>
  <c r="C1011" i="1"/>
  <c r="H1010" i="1"/>
  <c r="G1010" i="1"/>
  <c r="D1010" i="1"/>
  <c r="C1010" i="1"/>
  <c r="H1009" i="1"/>
  <c r="G1009" i="1"/>
  <c r="D1009" i="1"/>
  <c r="C1009" i="1"/>
  <c r="D1008" i="1"/>
  <c r="H1008" i="1" s="1"/>
  <c r="C1008" i="1"/>
  <c r="D1007" i="1"/>
  <c r="C1007" i="1"/>
  <c r="H1006" i="1"/>
  <c r="D1006" i="1"/>
  <c r="C1006" i="1"/>
  <c r="D1005" i="1"/>
  <c r="C1005" i="1"/>
  <c r="D1004" i="1"/>
  <c r="C1004" i="1"/>
  <c r="D1003" i="1"/>
  <c r="H1003" i="1" s="1"/>
  <c r="C1003" i="1"/>
  <c r="D1002" i="1"/>
  <c r="C1002" i="1"/>
  <c r="H1001" i="1"/>
  <c r="D1001" i="1"/>
  <c r="C1001" i="1"/>
  <c r="D1000" i="1"/>
  <c r="C1000" i="1"/>
  <c r="H1000" i="1" s="1"/>
  <c r="D999" i="1"/>
  <c r="C999" i="1"/>
  <c r="D998" i="1"/>
  <c r="C998" i="1"/>
  <c r="D997" i="1"/>
  <c r="C997" i="1"/>
  <c r="D996" i="1"/>
  <c r="C996" i="1"/>
  <c r="G996" i="1" s="1"/>
  <c r="D995" i="1"/>
  <c r="C995" i="1"/>
  <c r="H994" i="1"/>
  <c r="D994" i="1"/>
  <c r="C994" i="1"/>
  <c r="G994" i="1" s="1"/>
  <c r="H993" i="1"/>
  <c r="D993" i="1"/>
  <c r="C993" i="1"/>
  <c r="G993" i="1" s="1"/>
  <c r="D992" i="1"/>
  <c r="C992" i="1"/>
  <c r="G992" i="1" s="1"/>
  <c r="D991" i="1"/>
  <c r="C991" i="1"/>
  <c r="H989" i="1"/>
  <c r="D989" i="1"/>
  <c r="C989" i="1"/>
  <c r="G989" i="1" s="1"/>
  <c r="H988" i="1"/>
  <c r="D988" i="1"/>
  <c r="C988" i="1"/>
  <c r="G988" i="1" s="1"/>
  <c r="D987" i="1"/>
  <c r="C987" i="1"/>
  <c r="G987" i="1" s="1"/>
  <c r="D986" i="1"/>
  <c r="C986" i="1"/>
  <c r="H983" i="1"/>
  <c r="D983" i="1"/>
  <c r="C983" i="1"/>
  <c r="G983" i="1" s="1"/>
  <c r="H982" i="1"/>
  <c r="D982" i="1"/>
  <c r="C982" i="1"/>
  <c r="G982" i="1" s="1"/>
  <c r="D981" i="1"/>
  <c r="C981" i="1"/>
  <c r="G981" i="1" s="1"/>
  <c r="D980" i="1"/>
  <c r="C980" i="1"/>
  <c r="H979" i="1"/>
  <c r="D979" i="1"/>
  <c r="C979" i="1"/>
  <c r="G979" i="1" s="1"/>
  <c r="H978" i="1"/>
  <c r="D978" i="1"/>
  <c r="C978" i="1"/>
  <c r="G978" i="1" s="1"/>
  <c r="D977" i="1"/>
  <c r="C977" i="1"/>
  <c r="G977" i="1" s="1"/>
  <c r="D976" i="1"/>
  <c r="C976" i="1"/>
  <c r="H975" i="1"/>
  <c r="D975" i="1"/>
  <c r="C975" i="1"/>
  <c r="G975" i="1" s="1"/>
  <c r="H974" i="1"/>
  <c r="D974" i="1"/>
  <c r="C974" i="1"/>
  <c r="G974" i="1" s="1"/>
  <c r="D973" i="1"/>
  <c r="C973" i="1"/>
  <c r="G973" i="1" s="1"/>
  <c r="D972" i="1"/>
  <c r="C972" i="1"/>
  <c r="H971" i="1"/>
  <c r="D971" i="1"/>
  <c r="C971" i="1"/>
  <c r="G971" i="1" s="1"/>
  <c r="H970" i="1"/>
  <c r="D970" i="1"/>
  <c r="C970" i="1"/>
  <c r="G970" i="1" s="1"/>
  <c r="D969" i="1"/>
  <c r="C969" i="1"/>
  <c r="G969" i="1" s="1"/>
  <c r="D968" i="1"/>
  <c r="C968" i="1"/>
  <c r="H967" i="1"/>
  <c r="D967" i="1"/>
  <c r="C967" i="1"/>
  <c r="G967" i="1" s="1"/>
  <c r="H966" i="1"/>
  <c r="D966" i="1"/>
  <c r="C966" i="1"/>
  <c r="G966" i="1" s="1"/>
  <c r="D965" i="1"/>
  <c r="C965" i="1"/>
  <c r="G965" i="1" s="1"/>
  <c r="D964" i="1"/>
  <c r="C964" i="1"/>
  <c r="H963" i="1"/>
  <c r="D963" i="1"/>
  <c r="C963" i="1"/>
  <c r="G963" i="1" s="1"/>
  <c r="H962" i="1"/>
  <c r="D962" i="1"/>
  <c r="C962" i="1"/>
  <c r="G962" i="1" s="1"/>
  <c r="D961" i="1"/>
  <c r="C961" i="1"/>
  <c r="G961" i="1" s="1"/>
  <c r="D960" i="1"/>
  <c r="C960" i="1"/>
  <c r="H959" i="1"/>
  <c r="D959" i="1"/>
  <c r="C959" i="1"/>
  <c r="G959" i="1" s="1"/>
  <c r="H958" i="1"/>
  <c r="D958" i="1"/>
  <c r="C958" i="1"/>
  <c r="G958" i="1" s="1"/>
  <c r="D957" i="1"/>
  <c r="C957" i="1"/>
  <c r="G957" i="1" s="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G949" i="1" s="1"/>
  <c r="D948" i="1"/>
  <c r="C948" i="1"/>
  <c r="H947" i="1"/>
  <c r="D947" i="1"/>
  <c r="C947" i="1"/>
  <c r="G947" i="1" s="1"/>
  <c r="H946" i="1"/>
  <c r="D946" i="1"/>
  <c r="C946" i="1"/>
  <c r="G946" i="1" s="1"/>
  <c r="D945" i="1"/>
  <c r="C945" i="1"/>
  <c r="G945" i="1" s="1"/>
  <c r="D944" i="1"/>
  <c r="C944" i="1"/>
  <c r="H943" i="1"/>
  <c r="D943" i="1"/>
  <c r="C943" i="1"/>
  <c r="G943" i="1" s="1"/>
  <c r="H942" i="1"/>
  <c r="D942" i="1"/>
  <c r="C942" i="1"/>
  <c r="G942" i="1" s="1"/>
  <c r="D941" i="1"/>
  <c r="C941" i="1"/>
  <c r="D940" i="1"/>
  <c r="C940" i="1"/>
  <c r="H939" i="1"/>
  <c r="D939" i="1"/>
  <c r="C939" i="1"/>
  <c r="G939" i="1" s="1"/>
  <c r="H938" i="1"/>
  <c r="D938" i="1"/>
  <c r="C938" i="1"/>
  <c r="G938" i="1" s="1"/>
  <c r="D937" i="1"/>
  <c r="C937" i="1"/>
  <c r="D936" i="1"/>
  <c r="C936" i="1"/>
  <c r="H935" i="1"/>
  <c r="D935" i="1"/>
  <c r="C935" i="1"/>
  <c r="G935" i="1" s="1"/>
  <c r="H934" i="1"/>
  <c r="D934" i="1"/>
  <c r="C934" i="1"/>
  <c r="G934" i="1" s="1"/>
  <c r="D933" i="1"/>
  <c r="C933" i="1"/>
  <c r="D932" i="1"/>
  <c r="C932" i="1"/>
  <c r="H931" i="1"/>
  <c r="D931" i="1"/>
  <c r="C931" i="1"/>
  <c r="G931" i="1" s="1"/>
  <c r="H930" i="1"/>
  <c r="D930" i="1"/>
  <c r="C930" i="1"/>
  <c r="G930" i="1" s="1"/>
  <c r="D929" i="1"/>
  <c r="C929" i="1"/>
  <c r="D928" i="1"/>
  <c r="C928" i="1"/>
  <c r="H927" i="1"/>
  <c r="D927" i="1"/>
  <c r="C927" i="1"/>
  <c r="G927" i="1" s="1"/>
  <c r="H926" i="1"/>
  <c r="D926" i="1"/>
  <c r="C926" i="1"/>
  <c r="G926" i="1" s="1"/>
  <c r="D925" i="1"/>
  <c r="C925" i="1"/>
  <c r="D924" i="1"/>
  <c r="C924" i="1"/>
  <c r="H923" i="1"/>
  <c r="D923" i="1"/>
  <c r="C923" i="1"/>
  <c r="G923" i="1" s="1"/>
  <c r="H922" i="1"/>
  <c r="D922" i="1"/>
  <c r="C922" i="1"/>
  <c r="G922" i="1" s="1"/>
  <c r="D921" i="1"/>
  <c r="C921" i="1"/>
  <c r="D920" i="1"/>
  <c r="C920" i="1"/>
  <c r="H919" i="1"/>
  <c r="D919" i="1"/>
  <c r="C919" i="1"/>
  <c r="G919" i="1" s="1"/>
  <c r="H918" i="1"/>
  <c r="D918" i="1"/>
  <c r="C918" i="1"/>
  <c r="G918" i="1" s="1"/>
  <c r="D917" i="1"/>
  <c r="C917" i="1"/>
  <c r="D916" i="1"/>
  <c r="C916" i="1"/>
  <c r="H915" i="1"/>
  <c r="D915" i="1"/>
  <c r="C915" i="1"/>
  <c r="G915" i="1" s="1"/>
  <c r="H914" i="1"/>
  <c r="D914" i="1"/>
  <c r="C914" i="1"/>
  <c r="G914" i="1" s="1"/>
  <c r="D913" i="1"/>
  <c r="C913" i="1"/>
  <c r="H912" i="1"/>
  <c r="D912" i="1"/>
  <c r="C912" i="1"/>
  <c r="G912" i="1" s="1"/>
  <c r="H911" i="1"/>
  <c r="D911" i="1"/>
  <c r="C911" i="1"/>
  <c r="G911" i="1" s="1"/>
  <c r="D910" i="1"/>
  <c r="C910" i="1"/>
  <c r="G910" i="1" s="1"/>
  <c r="D909" i="1"/>
  <c r="C909" i="1"/>
  <c r="D908" i="1"/>
  <c r="C908" i="1"/>
  <c r="H907" i="1"/>
  <c r="D907" i="1"/>
  <c r="C907" i="1"/>
  <c r="G907" i="1" s="1"/>
  <c r="H906" i="1"/>
  <c r="D906" i="1"/>
  <c r="C906" i="1"/>
  <c r="G906" i="1" s="1"/>
  <c r="D905" i="1"/>
  <c r="C905" i="1"/>
  <c r="D904" i="1"/>
  <c r="C904" i="1"/>
  <c r="G904" i="1" s="1"/>
  <c r="H903" i="1"/>
  <c r="D903" i="1"/>
  <c r="C903" i="1"/>
  <c r="G903" i="1" s="1"/>
  <c r="H902" i="1"/>
  <c r="D902" i="1"/>
  <c r="C902" i="1"/>
  <c r="G902" i="1" s="1"/>
  <c r="D901" i="1"/>
  <c r="C901" i="1"/>
  <c r="H900" i="1"/>
  <c r="D900" i="1"/>
  <c r="C900" i="1"/>
  <c r="G900" i="1" s="1"/>
  <c r="H899" i="1"/>
  <c r="D899" i="1"/>
  <c r="C899" i="1"/>
  <c r="G899" i="1" s="1"/>
  <c r="D898" i="1"/>
  <c r="C898" i="1"/>
  <c r="D897" i="1"/>
  <c r="C897" i="1"/>
  <c r="H896" i="1"/>
  <c r="D896" i="1"/>
  <c r="C896" i="1"/>
  <c r="G896" i="1" s="1"/>
  <c r="H895" i="1"/>
  <c r="D895" i="1"/>
  <c r="C895" i="1"/>
  <c r="G895" i="1" s="1"/>
  <c r="D894" i="1"/>
  <c r="C894" i="1"/>
  <c r="G894" i="1" s="1"/>
  <c r="D893" i="1"/>
  <c r="C893" i="1"/>
  <c r="D892" i="1"/>
  <c r="C892" i="1"/>
  <c r="D891" i="1"/>
  <c r="H891" i="1" s="1"/>
  <c r="C891" i="1"/>
  <c r="H890" i="1"/>
  <c r="D890" i="1"/>
  <c r="C890" i="1"/>
  <c r="G890" i="1" s="1"/>
  <c r="D889" i="1"/>
  <c r="C889" i="1"/>
  <c r="D888" i="1"/>
  <c r="C888" i="1"/>
  <c r="G888" i="1" s="1"/>
  <c r="H887" i="1"/>
  <c r="D887" i="1"/>
  <c r="C887" i="1"/>
  <c r="D886" i="1"/>
  <c r="H886" i="1" s="1"/>
  <c r="C886" i="1"/>
  <c r="D885" i="1"/>
  <c r="C885" i="1"/>
  <c r="H884" i="1"/>
  <c r="D884" i="1"/>
  <c r="C884" i="1"/>
  <c r="G884" i="1" s="1"/>
  <c r="D883" i="1"/>
  <c r="H883" i="1" s="1"/>
  <c r="C883" i="1"/>
  <c r="D882" i="1"/>
  <c r="C882" i="1"/>
  <c r="D881" i="1"/>
  <c r="C881" i="1"/>
  <c r="D880" i="1"/>
  <c r="H880" i="1" s="1"/>
  <c r="C880" i="1"/>
  <c r="D879" i="1"/>
  <c r="C879" i="1"/>
  <c r="D878" i="1"/>
  <c r="C878" i="1"/>
  <c r="H877" i="1"/>
  <c r="D877" i="1"/>
  <c r="C877" i="1"/>
  <c r="G877" i="1" s="1"/>
  <c r="D876" i="1"/>
  <c r="H876" i="1" s="1"/>
  <c r="C876" i="1"/>
  <c r="D875" i="1"/>
  <c r="C875" i="1"/>
  <c r="D874" i="1"/>
  <c r="C874" i="1"/>
  <c r="H873" i="1"/>
  <c r="D873" i="1"/>
  <c r="C873" i="1"/>
  <c r="G873" i="1" s="1"/>
  <c r="D872" i="1"/>
  <c r="H872" i="1" s="1"/>
  <c r="C872" i="1"/>
  <c r="D871" i="1"/>
  <c r="C871" i="1"/>
  <c r="D870" i="1"/>
  <c r="C870" i="1"/>
  <c r="H869" i="1"/>
  <c r="D869" i="1"/>
  <c r="C869" i="1"/>
  <c r="G869" i="1" s="1"/>
  <c r="D868" i="1"/>
  <c r="H868" i="1" s="1"/>
  <c r="C868" i="1"/>
  <c r="D867" i="1"/>
  <c r="C867" i="1"/>
  <c r="D866" i="1"/>
  <c r="C866" i="1"/>
  <c r="H865" i="1"/>
  <c r="D865" i="1"/>
  <c r="C865" i="1"/>
  <c r="G865" i="1" s="1"/>
  <c r="D864" i="1"/>
  <c r="H864" i="1" s="1"/>
  <c r="C864" i="1"/>
  <c r="D863" i="1"/>
  <c r="C863" i="1"/>
  <c r="D862" i="1"/>
  <c r="C862" i="1"/>
  <c r="H861" i="1"/>
  <c r="D861" i="1"/>
  <c r="C861" i="1"/>
  <c r="G861" i="1" s="1"/>
  <c r="D860" i="1"/>
  <c r="H860" i="1" s="1"/>
  <c r="C860" i="1"/>
  <c r="D859" i="1"/>
  <c r="C859" i="1"/>
  <c r="D858" i="1"/>
  <c r="C858" i="1"/>
  <c r="H857" i="1"/>
  <c r="D857" i="1"/>
  <c r="C857" i="1"/>
  <c r="G857" i="1" s="1"/>
  <c r="D856" i="1"/>
  <c r="H856" i="1" s="1"/>
  <c r="C856" i="1"/>
  <c r="D855" i="1"/>
  <c r="C855" i="1"/>
  <c r="D854" i="1"/>
  <c r="C854" i="1"/>
  <c r="H853" i="1"/>
  <c r="D853" i="1"/>
  <c r="C853" i="1"/>
  <c r="G853" i="1" s="1"/>
  <c r="D852" i="1"/>
  <c r="H852" i="1" s="1"/>
  <c r="C852" i="1"/>
  <c r="D851" i="1"/>
  <c r="C851" i="1"/>
  <c r="D850" i="1"/>
  <c r="C850" i="1"/>
  <c r="H849" i="1"/>
  <c r="D849" i="1"/>
  <c r="C849" i="1"/>
  <c r="G849" i="1" s="1"/>
  <c r="D848" i="1"/>
  <c r="H848" i="1" s="1"/>
  <c r="C848" i="1"/>
  <c r="D847" i="1"/>
  <c r="C847" i="1"/>
  <c r="D846" i="1"/>
  <c r="C846" i="1"/>
  <c r="H845" i="1"/>
  <c r="D845" i="1"/>
  <c r="C845" i="1"/>
  <c r="G845" i="1" s="1"/>
  <c r="D844" i="1"/>
  <c r="H844" i="1" s="1"/>
  <c r="C844" i="1"/>
  <c r="D843" i="1"/>
  <c r="C843" i="1"/>
  <c r="D842" i="1"/>
  <c r="C842" i="1"/>
  <c r="H841" i="1"/>
  <c r="D841" i="1"/>
  <c r="C841" i="1"/>
  <c r="G841" i="1" s="1"/>
  <c r="D840" i="1"/>
  <c r="H840" i="1" s="1"/>
  <c r="C840" i="1"/>
  <c r="D839" i="1"/>
  <c r="C839" i="1"/>
  <c r="D838" i="1"/>
  <c r="C838" i="1"/>
  <c r="H837" i="1"/>
  <c r="D837" i="1"/>
  <c r="C837" i="1"/>
  <c r="G837" i="1" s="1"/>
  <c r="D836" i="1"/>
  <c r="H836" i="1" s="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G718" i="1"/>
  <c r="D718" i="1"/>
  <c r="C718" i="1"/>
  <c r="H718" i="1" s="1"/>
  <c r="G717" i="1"/>
  <c r="D717" i="1"/>
  <c r="C717" i="1"/>
  <c r="H717" i="1" s="1"/>
  <c r="G716" i="1"/>
  <c r="D716" i="1"/>
  <c r="C716" i="1"/>
  <c r="H716" i="1" s="1"/>
  <c r="D715" i="1"/>
  <c r="C715" i="1"/>
  <c r="D714" i="1"/>
  <c r="C714" i="1"/>
  <c r="D713" i="1"/>
  <c r="C713" i="1"/>
  <c r="H712" i="1"/>
  <c r="D712" i="1"/>
  <c r="C712" i="1"/>
  <c r="G712" i="1" s="1"/>
  <c r="D711" i="1"/>
  <c r="C711" i="1"/>
  <c r="D710" i="1"/>
  <c r="G710" i="1" s="1"/>
  <c r="C710" i="1"/>
  <c r="D709" i="1"/>
  <c r="C709" i="1"/>
  <c r="D708" i="1"/>
  <c r="C708" i="1"/>
  <c r="D707" i="1"/>
  <c r="C707" i="1"/>
  <c r="D706" i="1"/>
  <c r="C706" i="1"/>
  <c r="D705" i="1"/>
  <c r="C705" i="1"/>
  <c r="D704" i="1"/>
  <c r="C704" i="1"/>
  <c r="D703" i="1"/>
  <c r="G703" i="1" s="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D668" i="1"/>
  <c r="C668" i="1"/>
  <c r="H667" i="1"/>
  <c r="D667" i="1"/>
  <c r="G667" i="1" s="1"/>
  <c r="C667" i="1"/>
  <c r="D666" i="1"/>
  <c r="G666" i="1" s="1"/>
  <c r="C666" i="1"/>
  <c r="H665" i="1"/>
  <c r="D665" i="1"/>
  <c r="G665" i="1" s="1"/>
  <c r="C665" i="1"/>
  <c r="D664" i="1"/>
  <c r="C664" i="1"/>
  <c r="H663" i="1"/>
  <c r="D663" i="1"/>
  <c r="G663" i="1" s="1"/>
  <c r="C663" i="1"/>
  <c r="D662" i="1"/>
  <c r="C662" i="1"/>
  <c r="G662" i="1" s="1"/>
  <c r="G661" i="1"/>
  <c r="D661" i="1"/>
  <c r="C661" i="1"/>
  <c r="H661" i="1" s="1"/>
  <c r="G660" i="1"/>
  <c r="D660" i="1"/>
  <c r="C660" i="1"/>
  <c r="H660" i="1" s="1"/>
  <c r="D659" i="1"/>
  <c r="C659" i="1"/>
  <c r="D658" i="1"/>
  <c r="C658" i="1"/>
  <c r="H658" i="1" s="1"/>
  <c r="G657" i="1"/>
  <c r="D657" i="1"/>
  <c r="C657" i="1"/>
  <c r="H657" i="1" s="1"/>
  <c r="G656" i="1"/>
  <c r="D656" i="1"/>
  <c r="C656" i="1"/>
  <c r="H656" i="1" s="1"/>
  <c r="D655" i="1"/>
  <c r="C655" i="1"/>
  <c r="D654" i="1"/>
  <c r="C654" i="1"/>
  <c r="H654" i="1" s="1"/>
  <c r="G653" i="1"/>
  <c r="D653" i="1"/>
  <c r="C653" i="1"/>
  <c r="H653" i="1" s="1"/>
  <c r="G652" i="1"/>
  <c r="D652" i="1"/>
  <c r="C652" i="1"/>
  <c r="H652" i="1" s="1"/>
  <c r="D651" i="1"/>
  <c r="C651" i="1"/>
  <c r="D650" i="1"/>
  <c r="C650" i="1"/>
  <c r="H650" i="1" s="1"/>
  <c r="D649" i="1"/>
  <c r="C649" i="1"/>
  <c r="H649" i="1" s="1"/>
  <c r="D648" i="1"/>
  <c r="C648" i="1"/>
  <c r="H648" i="1" s="1"/>
  <c r="D647" i="1"/>
  <c r="C647" i="1"/>
  <c r="H647" i="1" s="1"/>
  <c r="D646" i="1"/>
  <c r="C646" i="1"/>
  <c r="H646" i="1" s="1"/>
  <c r="D645" i="1"/>
  <c r="C645" i="1"/>
  <c r="H645" i="1" s="1"/>
  <c r="D644" i="1"/>
  <c r="C644" i="1"/>
  <c r="D643" i="1"/>
  <c r="C643" i="1"/>
  <c r="H643" i="1" s="1"/>
  <c r="D642" i="1"/>
  <c r="C642" i="1"/>
  <c r="D641" i="1"/>
  <c r="C641" i="1"/>
  <c r="H641" i="1" s="1"/>
  <c r="G632" i="1"/>
  <c r="D632" i="1"/>
  <c r="C632" i="1"/>
  <c r="H632" i="1" s="1"/>
  <c r="G631" i="1"/>
  <c r="D631" i="1"/>
  <c r="C631" i="1"/>
  <c r="H631" i="1" s="1"/>
  <c r="D628" i="1"/>
  <c r="C628" i="1"/>
  <c r="D627" i="1"/>
  <c r="C627" i="1"/>
  <c r="H627" i="1" s="1"/>
  <c r="G626" i="1"/>
  <c r="D626" i="1"/>
  <c r="C626" i="1"/>
  <c r="H626" i="1" s="1"/>
  <c r="G625" i="1"/>
  <c r="D625" i="1"/>
  <c r="C625" i="1"/>
  <c r="H625" i="1" s="1"/>
  <c r="D624" i="1"/>
  <c r="C624" i="1"/>
  <c r="D623" i="1"/>
  <c r="C623" i="1"/>
  <c r="H623" i="1" s="1"/>
  <c r="G622" i="1"/>
  <c r="D622" i="1"/>
  <c r="C622" i="1"/>
  <c r="H622" i="1" s="1"/>
  <c r="G621" i="1"/>
  <c r="D621" i="1"/>
  <c r="C621" i="1"/>
  <c r="H621" i="1" s="1"/>
  <c r="H620" i="1"/>
  <c r="G620"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H585" i="1" s="1"/>
  <c r="C585" i="1"/>
  <c r="H584" i="1"/>
  <c r="D584" i="1"/>
  <c r="C584" i="1"/>
  <c r="G584" i="1" s="1"/>
  <c r="D583" i="1"/>
  <c r="C583" i="1"/>
  <c r="H583" i="1" s="1"/>
  <c r="D582" i="1"/>
  <c r="C582" i="1"/>
  <c r="D581" i="1"/>
  <c r="H581" i="1" s="1"/>
  <c r="C581" i="1"/>
  <c r="H580" i="1"/>
  <c r="D580" i="1"/>
  <c r="C580" i="1"/>
  <c r="G580" i="1" s="1"/>
  <c r="D579" i="1"/>
  <c r="C579" i="1"/>
  <c r="D578" i="1"/>
  <c r="C578" i="1"/>
  <c r="D577" i="1"/>
  <c r="H577" i="1" s="1"/>
  <c r="C577" i="1"/>
  <c r="H576" i="1"/>
  <c r="D576" i="1"/>
  <c r="C576" i="1"/>
  <c r="G576" i="1" s="1"/>
  <c r="D575" i="1"/>
  <c r="C575" i="1"/>
  <c r="H575" i="1" s="1"/>
  <c r="D574" i="1"/>
  <c r="D573" i="1"/>
  <c r="C573" i="1"/>
  <c r="D572" i="1"/>
  <c r="C572" i="1"/>
  <c r="D571" i="1"/>
  <c r="G571" i="1" s="1"/>
  <c r="C571" i="1"/>
  <c r="G570" i="1"/>
  <c r="D570" i="1"/>
  <c r="C570" i="1"/>
  <c r="H570" i="1" s="1"/>
  <c r="D569" i="1"/>
  <c r="C569" i="1"/>
  <c r="G569" i="1" s="1"/>
  <c r="D568" i="1"/>
  <c r="C568" i="1"/>
  <c r="D567" i="1"/>
  <c r="G567" i="1" s="1"/>
  <c r="C567" i="1"/>
  <c r="G566" i="1"/>
  <c r="D566" i="1"/>
  <c r="C566" i="1"/>
  <c r="H566" i="1" s="1"/>
  <c r="D565" i="1"/>
  <c r="C565" i="1"/>
  <c r="D564" i="1"/>
  <c r="C564" i="1"/>
  <c r="D563" i="1"/>
  <c r="G563" i="1" s="1"/>
  <c r="C563" i="1"/>
  <c r="G562" i="1"/>
  <c r="D562" i="1"/>
  <c r="C562" i="1"/>
  <c r="H562" i="1" s="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D411" i="1"/>
  <c r="C411" i="1"/>
  <c r="D406" i="1"/>
  <c r="C406" i="1"/>
  <c r="G406" i="1" s="1"/>
  <c r="D405" i="1"/>
  <c r="C405" i="1"/>
  <c r="H405" i="1" s="1"/>
  <c r="G404" i="1"/>
  <c r="D404" i="1"/>
  <c r="C404" i="1"/>
  <c r="H404" i="1" s="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G394" i="1"/>
  <c r="D394" i="1"/>
  <c r="C394" i="1"/>
  <c r="H394" i="1" s="1"/>
  <c r="D393" i="1"/>
  <c r="C393" i="1"/>
  <c r="H393" i="1" s="1"/>
  <c r="D392" i="1"/>
  <c r="C392" i="1"/>
  <c r="H392" i="1" s="1"/>
  <c r="G391" i="1"/>
  <c r="D391" i="1"/>
  <c r="C391" i="1"/>
  <c r="H391" i="1" s="1"/>
  <c r="G390" i="1"/>
  <c r="D390" i="1"/>
  <c r="C390" i="1"/>
  <c r="H390" i="1" s="1"/>
  <c r="D389" i="1"/>
  <c r="C389" i="1"/>
  <c r="H389" i="1" s="1"/>
  <c r="D388" i="1"/>
  <c r="C388" i="1"/>
  <c r="G387" i="1"/>
  <c r="D387" i="1"/>
  <c r="C387" i="1"/>
  <c r="H387" i="1" s="1"/>
  <c r="D386" i="1"/>
  <c r="G386" i="1" s="1"/>
  <c r="C386" i="1"/>
  <c r="D385" i="1"/>
  <c r="C385" i="1"/>
  <c r="H385" i="1" s="1"/>
  <c r="D384" i="1"/>
  <c r="C384" i="1"/>
  <c r="G383" i="1"/>
  <c r="D383" i="1"/>
  <c r="C383" i="1"/>
  <c r="H383" i="1" s="1"/>
  <c r="D382" i="1"/>
  <c r="G382" i="1" s="1"/>
  <c r="C382" i="1"/>
  <c r="D381" i="1"/>
  <c r="C381" i="1"/>
  <c r="H381" i="1" s="1"/>
  <c r="D380" i="1"/>
  <c r="C380" i="1"/>
  <c r="G379" i="1"/>
  <c r="D379" i="1"/>
  <c r="C379" i="1"/>
  <c r="H379" i="1" s="1"/>
  <c r="D378" i="1"/>
  <c r="G378" i="1" s="1"/>
  <c r="C378" i="1"/>
  <c r="D377" i="1"/>
  <c r="C377" i="1"/>
  <c r="H377" i="1" s="1"/>
  <c r="D376" i="1"/>
  <c r="C376" i="1"/>
  <c r="G375" i="1"/>
  <c r="D375" i="1"/>
  <c r="C375" i="1"/>
  <c r="H375" i="1" s="1"/>
  <c r="D374" i="1"/>
  <c r="G374" i="1" s="1"/>
  <c r="C374" i="1"/>
  <c r="D373" i="1"/>
  <c r="C373" i="1"/>
  <c r="H373" i="1" s="1"/>
  <c r="D372" i="1"/>
  <c r="C372" i="1"/>
  <c r="D371" i="1"/>
  <c r="C371" i="1"/>
  <c r="H371" i="1" s="1"/>
  <c r="D370" i="1"/>
  <c r="C370" i="1"/>
  <c r="D369" i="1"/>
  <c r="C369" i="1"/>
  <c r="D368" i="1"/>
  <c r="C368" i="1"/>
  <c r="D367" i="1"/>
  <c r="H367" i="1" s="1"/>
  <c r="C367" i="1"/>
  <c r="D366" i="1"/>
  <c r="C366" i="1"/>
  <c r="D365" i="1"/>
  <c r="C365" i="1"/>
  <c r="D364" i="1"/>
  <c r="C364" i="1"/>
  <c r="H363" i="1"/>
  <c r="D363" i="1"/>
  <c r="G363" i="1" s="1"/>
  <c r="C363" i="1"/>
  <c r="H362" i="1"/>
  <c r="D362" i="1"/>
  <c r="G362" i="1" s="1"/>
  <c r="C362" i="1"/>
  <c r="H361" i="1"/>
  <c r="D361" i="1"/>
  <c r="G361" i="1" s="1"/>
  <c r="C361" i="1"/>
  <c r="H360" i="1"/>
  <c r="D360" i="1"/>
  <c r="G360" i="1" s="1"/>
  <c r="C360" i="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2" i="1"/>
  <c r="C292" i="1"/>
  <c r="D291" i="1"/>
  <c r="G291" i="1" s="1"/>
  <c r="C291" i="1"/>
  <c r="D290" i="1"/>
  <c r="C290" i="1"/>
  <c r="D289" i="1"/>
  <c r="C289" i="1"/>
  <c r="H289" i="1" s="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D238" i="1"/>
  <c r="H238" i="1" s="1"/>
  <c r="C238" i="1"/>
  <c r="D237" i="1"/>
  <c r="C237" i="1"/>
  <c r="D236"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D210" i="1"/>
  <c r="C210" i="1"/>
  <c r="H210" i="1" s="1"/>
  <c r="D209" i="1"/>
  <c r="C209" i="1"/>
  <c r="D208" i="1"/>
  <c r="C208" i="1"/>
  <c r="D207" i="1"/>
  <c r="C207" i="1"/>
  <c r="H207"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C191" i="1"/>
  <c r="D190" i="1"/>
  <c r="C190" i="1"/>
  <c r="D189" i="1"/>
  <c r="C189" i="1"/>
  <c r="D188" i="1"/>
  <c r="C188" i="1"/>
  <c r="H188" i="1" s="1"/>
  <c r="D187" i="1"/>
  <c r="C187" i="1"/>
  <c r="G187" i="1" s="1"/>
  <c r="D186" i="1"/>
  <c r="C186" i="1"/>
  <c r="G186" i="1" s="1"/>
  <c r="D185" i="1"/>
  <c r="C185" i="1"/>
  <c r="H185" i="1" s="1"/>
  <c r="D184" i="1"/>
  <c r="C184" i="1"/>
  <c r="H184" i="1" s="1"/>
  <c r="D183" i="1"/>
  <c r="C183" i="1"/>
  <c r="D182" i="1"/>
  <c r="C182" i="1"/>
  <c r="D181" i="1"/>
  <c r="C181" i="1"/>
  <c r="D180" i="1"/>
  <c r="C180" i="1"/>
  <c r="H179" i="1"/>
  <c r="D179" i="1"/>
  <c r="C179" i="1"/>
  <c r="D178" i="1"/>
  <c r="G178" i="1" s="1"/>
  <c r="C178" i="1"/>
  <c r="D177" i="1"/>
  <c r="G177" i="1" s="1"/>
  <c r="C177" i="1"/>
  <c r="D176" i="1"/>
  <c r="C176" i="1"/>
  <c r="D175" i="1"/>
  <c r="C175" i="1"/>
  <c r="D174" i="1"/>
  <c r="C174" i="1"/>
  <c r="D173" i="1"/>
  <c r="C173" i="1"/>
  <c r="D172" i="1"/>
  <c r="C172" i="1"/>
  <c r="D171" i="1"/>
  <c r="C171" i="1"/>
  <c r="D170" i="1"/>
  <c r="C170" i="1"/>
  <c r="D169" i="1"/>
  <c r="C169" i="1"/>
  <c r="D168" i="1"/>
  <c r="C168" i="1"/>
  <c r="D167" i="1"/>
  <c r="C167" i="1"/>
  <c r="H166" i="1"/>
  <c r="D166" i="1"/>
  <c r="C166" i="1"/>
  <c r="G166" i="1" s="1"/>
  <c r="D165" i="1"/>
  <c r="C165" i="1"/>
  <c r="D164" i="1"/>
  <c r="C164" i="1"/>
  <c r="D163" i="1"/>
  <c r="H163" i="1" s="1"/>
  <c r="C163" i="1"/>
  <c r="D162" i="1"/>
  <c r="H162" i="1" s="1"/>
  <c r="C162" i="1"/>
  <c r="D161" i="1"/>
  <c r="C161" i="1"/>
  <c r="D160" i="1"/>
  <c r="C160" i="1"/>
  <c r="H158" i="1"/>
  <c r="D158" i="1"/>
  <c r="C158" i="1"/>
  <c r="G158" i="1" s="1"/>
  <c r="D157" i="1"/>
  <c r="C157" i="1"/>
  <c r="D156" i="1"/>
  <c r="H156" i="1" s="1"/>
  <c r="C156" i="1"/>
  <c r="D155" i="1"/>
  <c r="C155" i="1"/>
  <c r="D154" i="1"/>
  <c r="C154" i="1"/>
  <c r="D153" i="1"/>
  <c r="H153" i="1" s="1"/>
  <c r="C153" i="1"/>
  <c r="D152" i="1"/>
  <c r="H152" i="1" s="1"/>
  <c r="C152" i="1"/>
  <c r="D151" i="1"/>
  <c r="H151" i="1" s="1"/>
  <c r="C151" i="1"/>
  <c r="D150" i="1"/>
  <c r="C150" i="1"/>
  <c r="H150" i="1" s="1"/>
  <c r="D149" i="1"/>
  <c r="C149"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D131" i="1"/>
  <c r="C131" i="1"/>
  <c r="H131" i="1" s="1"/>
  <c r="D130" i="1"/>
  <c r="C130" i="1"/>
  <c r="H130" i="1" s="1"/>
  <c r="G128" i="1"/>
  <c r="D128" i="1"/>
  <c r="C128" i="1"/>
  <c r="H128" i="1" s="1"/>
  <c r="G127" i="1"/>
  <c r="D127" i="1"/>
  <c r="C127" i="1"/>
  <c r="H127" i="1" s="1"/>
  <c r="D126" i="1"/>
  <c r="C126" i="1"/>
  <c r="D125" i="1"/>
  <c r="C125" i="1"/>
  <c r="D124" i="1"/>
  <c r="C124" i="1"/>
  <c r="D123" i="1"/>
  <c r="C123" i="1"/>
  <c r="H123" i="1" s="1"/>
  <c r="H122" i="1"/>
  <c r="D122" i="1"/>
  <c r="C122" i="1"/>
  <c r="G122" i="1" s="1"/>
  <c r="D121" i="1"/>
  <c r="H121" i="1" s="1"/>
  <c r="C121" i="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C113" i="1"/>
  <c r="H113" i="1" s="1"/>
  <c r="D112" i="1"/>
  <c r="C112" i="1"/>
  <c r="H112" i="1" s="1"/>
  <c r="D111" i="1"/>
  <c r="C111" i="1"/>
  <c r="H111" i="1" s="1"/>
  <c r="D110" i="1"/>
  <c r="C110" i="1"/>
  <c r="H110" i="1" s="1"/>
  <c r="D109" i="1"/>
  <c r="C109" i="1"/>
  <c r="H109" i="1" s="1"/>
  <c r="D108" i="1"/>
  <c r="C108" i="1"/>
  <c r="H108" i="1" s="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C81" i="1"/>
  <c r="H81" i="1" s="1"/>
  <c r="D80" i="1"/>
  <c r="C80" i="1"/>
  <c r="H80" i="1" s="1"/>
  <c r="D79" i="1"/>
  <c r="C79" i="1"/>
  <c r="H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D65" i="1"/>
  <c r="C65" i="1"/>
  <c r="D64" i="1"/>
  <c r="H64" i="1" s="1"/>
  <c r="C64" i="1"/>
  <c r="H63" i="1"/>
  <c r="D63" i="1"/>
  <c r="C63" i="1"/>
  <c r="G63" i="1" s="1"/>
  <c r="H62" i="1"/>
  <c r="D62" i="1"/>
  <c r="C62" i="1"/>
  <c r="G62" i="1" s="1"/>
  <c r="H61" i="1"/>
  <c r="D61" i="1"/>
  <c r="C61" i="1"/>
  <c r="G61" i="1" s="1"/>
  <c r="H60" i="1"/>
  <c r="D60" i="1"/>
  <c r="C60" i="1"/>
  <c r="G60" i="1" s="1"/>
  <c r="G59" i="1"/>
  <c r="D59" i="1"/>
  <c r="C59" i="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H459" i="1" l="1"/>
  <c r="G459" i="1"/>
  <c r="H480" i="1"/>
  <c r="G480" i="1"/>
  <c r="H488" i="1"/>
  <c r="G488" i="1"/>
  <c r="H492" i="1"/>
  <c r="G492" i="1"/>
  <c r="H498" i="1"/>
  <c r="G498" i="1"/>
  <c r="H504" i="1"/>
  <c r="G504" i="1"/>
  <c r="H512" i="1"/>
  <c r="G512" i="1"/>
  <c r="H589" i="1"/>
  <c r="G589" i="1"/>
  <c r="H595" i="1"/>
  <c r="G595" i="1"/>
  <c r="H601" i="1"/>
  <c r="G601" i="1"/>
  <c r="H607" i="1"/>
  <c r="G607" i="1"/>
  <c r="H613" i="1"/>
  <c r="G613" i="1"/>
  <c r="H707" i="1"/>
  <c r="G707" i="1"/>
  <c r="H723" i="1"/>
  <c r="G723" i="1"/>
  <c r="H729" i="1"/>
  <c r="G729" i="1"/>
  <c r="H735" i="1"/>
  <c r="G735" i="1"/>
  <c r="H741" i="1"/>
  <c r="G741" i="1"/>
  <c r="H745" i="1"/>
  <c r="G745" i="1"/>
  <c r="H751" i="1"/>
  <c r="G751" i="1"/>
  <c r="H757" i="1"/>
  <c r="G757" i="1"/>
  <c r="H765" i="1"/>
  <c r="G765" i="1"/>
  <c r="H771" i="1"/>
  <c r="G771" i="1"/>
  <c r="H777" i="1"/>
  <c r="G777" i="1"/>
  <c r="H781" i="1"/>
  <c r="G781" i="1"/>
  <c r="H785" i="1"/>
  <c r="G785" i="1"/>
  <c r="H791" i="1"/>
  <c r="G791" i="1"/>
  <c r="H797" i="1"/>
  <c r="G797" i="1"/>
  <c r="H803" i="1"/>
  <c r="G803" i="1"/>
  <c r="H809" i="1"/>
  <c r="G809" i="1"/>
  <c r="H815" i="1"/>
  <c r="G815" i="1"/>
  <c r="H823" i="1"/>
  <c r="G823" i="1"/>
  <c r="H831" i="1"/>
  <c r="G831" i="1"/>
  <c r="G855" i="1"/>
  <c r="H855" i="1"/>
  <c r="G871" i="1"/>
  <c r="H871" i="1"/>
  <c r="G882" i="1"/>
  <c r="H882" i="1"/>
  <c r="G889" i="1"/>
  <c r="H889" i="1"/>
  <c r="G113" i="1"/>
  <c r="H124" i="1"/>
  <c r="H126" i="1"/>
  <c r="G151" i="1"/>
  <c r="G152" i="1"/>
  <c r="G153" i="1"/>
  <c r="H155" i="1"/>
  <c r="G156" i="1"/>
  <c r="G180" i="1"/>
  <c r="H183" i="1"/>
  <c r="H208" i="1"/>
  <c r="G221" i="1"/>
  <c r="G222" i="1"/>
  <c r="G223" i="1"/>
  <c r="G224" i="1"/>
  <c r="G225" i="1"/>
  <c r="G226" i="1"/>
  <c r="G227" i="1"/>
  <c r="G228" i="1"/>
  <c r="G229" i="1"/>
  <c r="G230" i="1"/>
  <c r="G231" i="1"/>
  <c r="G232" i="1"/>
  <c r="G233" i="1"/>
  <c r="G234" i="1"/>
  <c r="G235" i="1"/>
  <c r="H237" i="1"/>
  <c r="G289" i="1"/>
  <c r="H291" i="1"/>
  <c r="G366" i="1"/>
  <c r="H376" i="1"/>
  <c r="H380" i="1"/>
  <c r="H384" i="1"/>
  <c r="H388"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68" i="1"/>
  <c r="G468" i="1"/>
  <c r="H470" i="1"/>
  <c r="G470" i="1"/>
  <c r="H472" i="1"/>
  <c r="G472" i="1"/>
  <c r="H474" i="1"/>
  <c r="G474" i="1"/>
  <c r="H476" i="1"/>
  <c r="G476" i="1"/>
  <c r="G565" i="1"/>
  <c r="H572" i="1"/>
  <c r="G572" i="1"/>
  <c r="G578" i="1"/>
  <c r="H578" i="1"/>
  <c r="H624" i="1"/>
  <c r="G624" i="1"/>
  <c r="H642" i="1"/>
  <c r="G642" i="1"/>
  <c r="H655" i="1"/>
  <c r="G655" i="1"/>
  <c r="G664" i="1"/>
  <c r="H664" i="1"/>
  <c r="H457" i="1"/>
  <c r="G457" i="1"/>
  <c r="H461" i="1"/>
  <c r="G461" i="1"/>
  <c r="H465" i="1"/>
  <c r="G465" i="1"/>
  <c r="H482" i="1"/>
  <c r="G482" i="1"/>
  <c r="H484" i="1"/>
  <c r="G484" i="1"/>
  <c r="H490" i="1"/>
  <c r="G490" i="1"/>
  <c r="H496" i="1"/>
  <c r="G496" i="1"/>
  <c r="H502" i="1"/>
  <c r="G502" i="1"/>
  <c r="H508" i="1"/>
  <c r="G508" i="1"/>
  <c r="H510" i="1"/>
  <c r="G510" i="1"/>
  <c r="H516" i="1"/>
  <c r="G516" i="1"/>
  <c r="H518" i="1"/>
  <c r="G518" i="1"/>
  <c r="H591" i="1"/>
  <c r="G591" i="1"/>
  <c r="H597" i="1"/>
  <c r="G597" i="1"/>
  <c r="H605" i="1"/>
  <c r="G605" i="1"/>
  <c r="H611" i="1"/>
  <c r="G611" i="1"/>
  <c r="H617" i="1"/>
  <c r="G617" i="1"/>
  <c r="H721" i="1"/>
  <c r="G721" i="1"/>
  <c r="H727" i="1"/>
  <c r="G727" i="1"/>
  <c r="H731" i="1"/>
  <c r="G731" i="1"/>
  <c r="H737" i="1"/>
  <c r="G737" i="1"/>
  <c r="H743" i="1"/>
  <c r="G743" i="1"/>
  <c r="H749" i="1"/>
  <c r="G749" i="1"/>
  <c r="H753" i="1"/>
  <c r="G753" i="1"/>
  <c r="H759" i="1"/>
  <c r="G759" i="1"/>
  <c r="H763" i="1"/>
  <c r="G763" i="1"/>
  <c r="H769" i="1"/>
  <c r="G769" i="1"/>
  <c r="H773" i="1"/>
  <c r="G773" i="1"/>
  <c r="H779" i="1"/>
  <c r="G779" i="1"/>
  <c r="H787" i="1"/>
  <c r="G787" i="1"/>
  <c r="H793" i="1"/>
  <c r="G793" i="1"/>
  <c r="H799" i="1"/>
  <c r="G799" i="1"/>
  <c r="H805" i="1"/>
  <c r="G805" i="1"/>
  <c r="H811" i="1"/>
  <c r="G811" i="1"/>
  <c r="H817" i="1"/>
  <c r="G817" i="1"/>
  <c r="H821" i="1"/>
  <c r="G821" i="1"/>
  <c r="H827" i="1"/>
  <c r="G827" i="1"/>
  <c r="H829" i="1"/>
  <c r="G829" i="1"/>
  <c r="H833" i="1"/>
  <c r="G833" i="1"/>
  <c r="G839" i="1"/>
  <c r="H839" i="1"/>
  <c r="G109" i="1"/>
  <c r="G110" i="1"/>
  <c r="G111" i="1"/>
  <c r="G112" i="1"/>
  <c r="G185" i="1"/>
  <c r="G188" i="1"/>
  <c r="G210" i="1"/>
  <c r="G368" i="1"/>
  <c r="H368" i="1"/>
  <c r="G373" i="1"/>
  <c r="G377" i="1"/>
  <c r="G381" i="1"/>
  <c r="G385" i="1"/>
  <c r="G389" i="1"/>
  <c r="G393" i="1"/>
  <c r="G397" i="1"/>
  <c r="G401" i="1"/>
  <c r="H406" i="1"/>
  <c r="H454" i="1"/>
  <c r="G454" i="1"/>
  <c r="H456" i="1"/>
  <c r="G456" i="1"/>
  <c r="H458" i="1"/>
  <c r="G458" i="1"/>
  <c r="H460" i="1"/>
  <c r="G460" i="1"/>
  <c r="H462" i="1"/>
  <c r="G462" i="1"/>
  <c r="H464" i="1"/>
  <c r="G464"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G582" i="1"/>
  <c r="H582"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455" i="1"/>
  <c r="G455" i="1"/>
  <c r="H463" i="1"/>
  <c r="G463" i="1"/>
  <c r="H486" i="1"/>
  <c r="G486" i="1"/>
  <c r="H494" i="1"/>
  <c r="G494" i="1"/>
  <c r="H500" i="1"/>
  <c r="G500" i="1"/>
  <c r="H506" i="1"/>
  <c r="G506" i="1"/>
  <c r="H514" i="1"/>
  <c r="G514" i="1"/>
  <c r="H520" i="1"/>
  <c r="G520" i="1"/>
  <c r="H568" i="1"/>
  <c r="G568" i="1"/>
  <c r="H593" i="1"/>
  <c r="G593" i="1"/>
  <c r="H599" i="1"/>
  <c r="G599" i="1"/>
  <c r="H603" i="1"/>
  <c r="G603" i="1"/>
  <c r="H609" i="1"/>
  <c r="G609" i="1"/>
  <c r="H615" i="1"/>
  <c r="G615" i="1"/>
  <c r="H705" i="1"/>
  <c r="G705" i="1"/>
  <c r="H725" i="1"/>
  <c r="G725" i="1"/>
  <c r="H733" i="1"/>
  <c r="G733" i="1"/>
  <c r="H739" i="1"/>
  <c r="G739" i="1"/>
  <c r="H747" i="1"/>
  <c r="G747" i="1"/>
  <c r="H755" i="1"/>
  <c r="G755" i="1"/>
  <c r="H761" i="1"/>
  <c r="G761" i="1"/>
  <c r="H767" i="1"/>
  <c r="G767" i="1"/>
  <c r="H775" i="1"/>
  <c r="G775" i="1"/>
  <c r="H783" i="1"/>
  <c r="G783" i="1"/>
  <c r="H789" i="1"/>
  <c r="G789" i="1"/>
  <c r="H795" i="1"/>
  <c r="G795" i="1"/>
  <c r="H801" i="1"/>
  <c r="G801" i="1"/>
  <c r="H807" i="1"/>
  <c r="G807" i="1"/>
  <c r="H813" i="1"/>
  <c r="G813" i="1"/>
  <c r="H819" i="1"/>
  <c r="G819" i="1"/>
  <c r="H825" i="1"/>
  <c r="G825" i="1"/>
  <c r="H835" i="1"/>
  <c r="G835" i="1"/>
  <c r="G80" i="1"/>
  <c r="H59" i="1"/>
  <c r="G108" i="1"/>
  <c r="H125" i="1"/>
  <c r="H149" i="1"/>
  <c r="H154" i="1"/>
  <c r="H157" i="1"/>
  <c r="G163" i="1"/>
  <c r="H164" i="1"/>
  <c r="H178" i="1"/>
  <c r="H180" i="1"/>
  <c r="H209" i="1"/>
  <c r="H236" i="1"/>
  <c r="G238" i="1"/>
  <c r="H292" i="1"/>
  <c r="H365" i="1"/>
  <c r="H366" i="1"/>
  <c r="H374" i="1"/>
  <c r="G376" i="1"/>
  <c r="H378" i="1"/>
  <c r="G380" i="1"/>
  <c r="H382" i="1"/>
  <c r="G384" i="1"/>
  <c r="H386" i="1"/>
  <c r="G388" i="1"/>
  <c r="G392" i="1"/>
  <c r="G396" i="1"/>
  <c r="G400"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67" i="1"/>
  <c r="G467" i="1"/>
  <c r="H469" i="1"/>
  <c r="G469" i="1"/>
  <c r="H471" i="1"/>
  <c r="G471" i="1"/>
  <c r="H473" i="1"/>
  <c r="G473" i="1"/>
  <c r="H475" i="1"/>
  <c r="G475" i="1"/>
  <c r="H477" i="1"/>
  <c r="G477" i="1"/>
  <c r="H564" i="1"/>
  <c r="G564" i="1"/>
  <c r="G573" i="1"/>
  <c r="H579" i="1"/>
  <c r="G586" i="1"/>
  <c r="H586" i="1"/>
  <c r="H628" i="1"/>
  <c r="G628" i="1"/>
  <c r="H651" i="1"/>
  <c r="G651" i="1"/>
  <c r="H659" i="1"/>
  <c r="G659" i="1"/>
  <c r="H411" i="1"/>
  <c r="H413" i="1"/>
  <c r="H563" i="1"/>
  <c r="H567" i="1"/>
  <c r="H571" i="1"/>
  <c r="G577" i="1"/>
  <c r="G581" i="1"/>
  <c r="G585" i="1"/>
  <c r="G669" i="1"/>
  <c r="G673" i="1"/>
  <c r="G677" i="1"/>
  <c r="G681" i="1"/>
  <c r="H715" i="1"/>
  <c r="G715" i="1"/>
  <c r="G843" i="1"/>
  <c r="H843" i="1"/>
  <c r="G859" i="1"/>
  <c r="H859" i="1"/>
  <c r="G875" i="1"/>
  <c r="H875" i="1"/>
  <c r="G898" i="1"/>
  <c r="H898" i="1"/>
  <c r="G917" i="1"/>
  <c r="H917" i="1"/>
  <c r="G920" i="1"/>
  <c r="H920" i="1"/>
  <c r="G925" i="1"/>
  <c r="H925" i="1"/>
  <c r="G928" i="1"/>
  <c r="H928" i="1"/>
  <c r="G933" i="1"/>
  <c r="H933" i="1"/>
  <c r="G936" i="1"/>
  <c r="H936" i="1"/>
  <c r="G941" i="1"/>
  <c r="H941" i="1"/>
  <c r="G944" i="1"/>
  <c r="H944" i="1"/>
  <c r="G952" i="1"/>
  <c r="H952" i="1"/>
  <c r="G960" i="1"/>
  <c r="H960" i="1"/>
  <c r="G968" i="1"/>
  <c r="H968" i="1"/>
  <c r="G976" i="1"/>
  <c r="H976" i="1"/>
  <c r="G986" i="1"/>
  <c r="H986" i="1"/>
  <c r="G995" i="1"/>
  <c r="H995" i="1"/>
  <c r="H704" i="1"/>
  <c r="G704" i="1"/>
  <c r="H706" i="1"/>
  <c r="G706" i="1"/>
  <c r="H708" i="1"/>
  <c r="G70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G847" i="1"/>
  <c r="H847" i="1"/>
  <c r="G863" i="1"/>
  <c r="H863" i="1"/>
  <c r="G879" i="1"/>
  <c r="H879" i="1"/>
  <c r="H412" i="1"/>
  <c r="H565" i="1"/>
  <c r="H569" i="1"/>
  <c r="H573" i="1"/>
  <c r="G575" i="1"/>
  <c r="G579" i="1"/>
  <c r="G583" i="1"/>
  <c r="G623" i="1"/>
  <c r="G627" i="1"/>
  <c r="G650" i="1"/>
  <c r="G654" i="1"/>
  <c r="G658" i="1"/>
  <c r="H666" i="1"/>
  <c r="G671" i="1"/>
  <c r="G675" i="1"/>
  <c r="G679" i="1"/>
  <c r="H714" i="1"/>
  <c r="G714" i="1"/>
  <c r="G851" i="1"/>
  <c r="H851" i="1"/>
  <c r="G867" i="1"/>
  <c r="H867" i="1"/>
  <c r="G892" i="1"/>
  <c r="H892" i="1"/>
  <c r="G905" i="1"/>
  <c r="H905" i="1"/>
  <c r="G908" i="1"/>
  <c r="H908" i="1"/>
  <c r="H662" i="1"/>
  <c r="H703" i="1"/>
  <c r="H713" i="1"/>
  <c r="G838" i="1"/>
  <c r="G842" i="1"/>
  <c r="G846" i="1"/>
  <c r="G850" i="1"/>
  <c r="G854" i="1"/>
  <c r="G858" i="1"/>
  <c r="G862" i="1"/>
  <c r="G866" i="1"/>
  <c r="G870" i="1"/>
  <c r="G874" i="1"/>
  <c r="G878" i="1"/>
  <c r="G885" i="1"/>
  <c r="H885" i="1"/>
  <c r="G901" i="1"/>
  <c r="H901" i="1"/>
  <c r="G1005" i="1"/>
  <c r="H1005" i="1"/>
  <c r="G881" i="1"/>
  <c r="H881" i="1"/>
  <c r="G897" i="1"/>
  <c r="H897" i="1"/>
  <c r="G913" i="1"/>
  <c r="H913" i="1"/>
  <c r="G916" i="1"/>
  <c r="H916" i="1"/>
  <c r="G921" i="1"/>
  <c r="H921" i="1"/>
  <c r="G924" i="1"/>
  <c r="H924" i="1"/>
  <c r="G929" i="1"/>
  <c r="H929" i="1"/>
  <c r="G932" i="1"/>
  <c r="H932" i="1"/>
  <c r="G937" i="1"/>
  <c r="H937" i="1"/>
  <c r="G940" i="1"/>
  <c r="H940" i="1"/>
  <c r="G948" i="1"/>
  <c r="H948" i="1"/>
  <c r="G956" i="1"/>
  <c r="H956" i="1"/>
  <c r="G964" i="1"/>
  <c r="H964" i="1"/>
  <c r="G972" i="1"/>
  <c r="H972" i="1"/>
  <c r="G980" i="1"/>
  <c r="H980" i="1"/>
  <c r="G991" i="1"/>
  <c r="H991" i="1"/>
  <c r="H1081" i="1"/>
  <c r="G1081" i="1"/>
  <c r="H668" i="1"/>
  <c r="H711" i="1"/>
  <c r="G836" i="1"/>
  <c r="H838" i="1"/>
  <c r="G840" i="1"/>
  <c r="H842" i="1"/>
  <c r="G844" i="1"/>
  <c r="H846" i="1"/>
  <c r="G848" i="1"/>
  <c r="H850" i="1"/>
  <c r="G852" i="1"/>
  <c r="H854" i="1"/>
  <c r="G856" i="1"/>
  <c r="H858" i="1"/>
  <c r="G860" i="1"/>
  <c r="H862" i="1"/>
  <c r="G864" i="1"/>
  <c r="H866" i="1"/>
  <c r="G868" i="1"/>
  <c r="H870" i="1"/>
  <c r="G872" i="1"/>
  <c r="H874" i="1"/>
  <c r="G876" i="1"/>
  <c r="H878" i="1"/>
  <c r="G880" i="1"/>
  <c r="G886" i="1"/>
  <c r="H888" i="1"/>
  <c r="G893" i="1"/>
  <c r="H893" i="1"/>
  <c r="H894" i="1"/>
  <c r="H904" i="1"/>
  <c r="G909" i="1"/>
  <c r="H909" i="1"/>
  <c r="H910" i="1"/>
  <c r="H1444" i="1"/>
  <c r="G1444" i="1"/>
  <c r="G1512" i="1"/>
  <c r="H1512" i="1"/>
  <c r="G883" i="1"/>
  <c r="G887" i="1"/>
  <c r="G891" i="1"/>
  <c r="H945" i="1"/>
  <c r="H949" i="1"/>
  <c r="H953" i="1"/>
  <c r="H957" i="1"/>
  <c r="H961" i="1"/>
  <c r="H965" i="1"/>
  <c r="H969" i="1"/>
  <c r="H973" i="1"/>
  <c r="H977" i="1"/>
  <c r="H981" i="1"/>
  <c r="H987" i="1"/>
  <c r="H992" i="1"/>
  <c r="H996" i="1"/>
  <c r="H1014" i="1"/>
  <c r="G1014" i="1"/>
  <c r="H1016" i="1"/>
  <c r="G1016" i="1"/>
  <c r="H1018" i="1"/>
  <c r="G1018" i="1"/>
  <c r="H1029" i="1"/>
  <c r="H1031" i="1"/>
  <c r="G1031" i="1"/>
  <c r="H1038" i="1"/>
  <c r="G1038" i="1"/>
  <c r="H1052" i="1"/>
  <c r="H1171" i="1"/>
  <c r="G1171" i="1"/>
  <c r="H1178" i="1"/>
  <c r="G1178" i="1"/>
  <c r="H1451" i="1"/>
  <c r="J1451" i="1"/>
  <c r="G1488" i="1"/>
  <c r="H1488" i="1"/>
  <c r="G999" i="1"/>
  <c r="H999" i="1"/>
  <c r="H1026" i="1"/>
  <c r="G1026" i="1"/>
  <c r="H1049" i="1"/>
  <c r="G1049" i="1"/>
  <c r="H1054" i="1"/>
  <c r="G1054" i="1"/>
  <c r="H1136" i="1"/>
  <c r="G1136" i="1"/>
  <c r="H1144" i="1"/>
  <c r="G1144" i="1"/>
  <c r="H1158" i="1"/>
  <c r="G1158" i="1"/>
  <c r="H1163" i="1"/>
  <c r="G1163" i="1"/>
  <c r="H1538" i="1"/>
  <c r="G1538" i="1"/>
  <c r="H1546" i="1"/>
  <c r="G1546" i="1"/>
  <c r="H1576" i="1"/>
  <c r="G1576" i="1"/>
  <c r="H1013" i="1"/>
  <c r="G1013" i="1"/>
  <c r="H1015" i="1"/>
  <c r="G1015" i="1"/>
  <c r="H1017" i="1"/>
  <c r="G1017" i="1"/>
  <c r="H1019" i="1"/>
  <c r="G1019" i="1"/>
  <c r="H1039" i="1"/>
  <c r="G1039" i="1"/>
  <c r="H1057" i="1"/>
  <c r="G1057" i="1"/>
  <c r="H1069" i="1"/>
  <c r="G1069" i="1"/>
  <c r="H1100" i="1"/>
  <c r="G1100" i="1"/>
  <c r="H1105" i="1"/>
  <c r="G1105" i="1"/>
  <c r="H1125" i="1"/>
  <c r="G1125" i="1"/>
  <c r="J1446" i="1"/>
  <c r="H1446" i="1"/>
  <c r="G1446" i="1"/>
  <c r="I1446" i="1" s="1"/>
  <c r="H1088" i="1"/>
  <c r="G1088" i="1"/>
  <c r="H1116" i="1"/>
  <c r="G1116" i="1"/>
  <c r="H1121" i="1"/>
  <c r="G1121" i="1"/>
  <c r="G1340" i="1"/>
  <c r="H1340" i="1"/>
  <c r="G1347" i="1"/>
  <c r="H1347" i="1"/>
  <c r="G1356" i="1"/>
  <c r="H1356" i="1"/>
  <c r="G1363" i="1"/>
  <c r="H1363" i="1"/>
  <c r="G1372" i="1"/>
  <c r="H1372" i="1"/>
  <c r="J1450" i="1"/>
  <c r="G1450" i="1"/>
  <c r="I1450" i="1" s="1"/>
  <c r="J1460" i="1"/>
  <c r="G1460" i="1"/>
  <c r="H1466" i="1"/>
  <c r="J1466" i="1"/>
  <c r="H1475" i="1"/>
  <c r="G1475" i="1"/>
  <c r="G1492" i="1"/>
  <c r="H1492" i="1"/>
  <c r="G1508" i="1"/>
  <c r="H1508" i="1"/>
  <c r="H1560" i="1"/>
  <c r="G1560" i="1"/>
  <c r="G1573" i="1"/>
  <c r="H1573" i="1"/>
  <c r="D1299" i="1"/>
  <c r="I24" i="3"/>
  <c r="G1001" i="1"/>
  <c r="G1007" i="1"/>
  <c r="H1012" i="1"/>
  <c r="H1025" i="1"/>
  <c r="H1030" i="1"/>
  <c r="H1035" i="1"/>
  <c r="H1043" i="1"/>
  <c r="H1048" i="1"/>
  <c r="H1051" i="1"/>
  <c r="H1053" i="1"/>
  <c r="H1059" i="1"/>
  <c r="H1061" i="1"/>
  <c r="H1075" i="1"/>
  <c r="H1078" i="1"/>
  <c r="H1080" i="1"/>
  <c r="G1080" i="1"/>
  <c r="H1101" i="1"/>
  <c r="H1111" i="1"/>
  <c r="H1126" i="1"/>
  <c r="H1128" i="1"/>
  <c r="G1128" i="1"/>
  <c r="H1133" i="1"/>
  <c r="G1133" i="1"/>
  <c r="H1145" i="1"/>
  <c r="G1145" i="1"/>
  <c r="H1149" i="1"/>
  <c r="G1149" i="1"/>
  <c r="H1164" i="1"/>
  <c r="H1166" i="1"/>
  <c r="H1170" i="1"/>
  <c r="G1170" i="1"/>
  <c r="H1179" i="1"/>
  <c r="G1179" i="1"/>
  <c r="H1447" i="1"/>
  <c r="J1447" i="1"/>
  <c r="J1452" i="1"/>
  <c r="H1452" i="1"/>
  <c r="G1452" i="1"/>
  <c r="H1457" i="1"/>
  <c r="J1457" i="1"/>
  <c r="H1470" i="1"/>
  <c r="J1477" i="1"/>
  <c r="H1482" i="1"/>
  <c r="G1482" i="1"/>
  <c r="G1503" i="1"/>
  <c r="H1503" i="1"/>
  <c r="G1523" i="1"/>
  <c r="H1536" i="1"/>
  <c r="G1536" i="1"/>
  <c r="H1544" i="1"/>
  <c r="G1544" i="1"/>
  <c r="G1557" i="1"/>
  <c r="H1557" i="1"/>
  <c r="F45" i="4"/>
  <c r="D44" i="4"/>
  <c r="G1003" i="1"/>
  <c r="H1020" i="1"/>
  <c r="H1022" i="1"/>
  <c r="H1027" i="1"/>
  <c r="H1032" i="1"/>
  <c r="H1034" i="1"/>
  <c r="H1037" i="1"/>
  <c r="H1040" i="1"/>
  <c r="H1042" i="1"/>
  <c r="H1045" i="1"/>
  <c r="H1050" i="1"/>
  <c r="H1058" i="1"/>
  <c r="G1062" i="1"/>
  <c r="H1067" i="1"/>
  <c r="G1068" i="1"/>
  <c r="H1070" i="1"/>
  <c r="H1072" i="1"/>
  <c r="G1072" i="1"/>
  <c r="G1073" i="1"/>
  <c r="H1089" i="1"/>
  <c r="G1093" i="1"/>
  <c r="G1097" i="1"/>
  <c r="H1103" i="1"/>
  <c r="H1106" i="1"/>
  <c r="H1108" i="1"/>
  <c r="G1108" i="1"/>
  <c r="G1109" i="1"/>
  <c r="H1122" i="1"/>
  <c r="H1161" i="1"/>
  <c r="H1300" i="1"/>
  <c r="H1302" i="1"/>
  <c r="H1304" i="1"/>
  <c r="H1306" i="1"/>
  <c r="H1308" i="1"/>
  <c r="H1310" i="1"/>
  <c r="H1312" i="1"/>
  <c r="H1314" i="1"/>
  <c r="H1316" i="1"/>
  <c r="H1318" i="1"/>
  <c r="H1320" i="1"/>
  <c r="H1322" i="1"/>
  <c r="H1324" i="1"/>
  <c r="H1326" i="1"/>
  <c r="H1328" i="1"/>
  <c r="G1339" i="1"/>
  <c r="H1339" i="1"/>
  <c r="G1348" i="1"/>
  <c r="H1348" i="1"/>
  <c r="G1355" i="1"/>
  <c r="H1355" i="1"/>
  <c r="G1364" i="1"/>
  <c r="H1364" i="1"/>
  <c r="G1371" i="1"/>
  <c r="H1371" i="1"/>
  <c r="H1450" i="1"/>
  <c r="H1460" i="1"/>
  <c r="J1465" i="1"/>
  <c r="H1465" i="1"/>
  <c r="G1465" i="1"/>
  <c r="H1469" i="1"/>
  <c r="I1471" i="1"/>
  <c r="J1476" i="1"/>
  <c r="H1476" i="1"/>
  <c r="G1476" i="1"/>
  <c r="I1476" i="1" s="1"/>
  <c r="G1500" i="1"/>
  <c r="H1500" i="1"/>
  <c r="D134" i="5"/>
  <c r="F135" i="5"/>
  <c r="F8" i="4"/>
  <c r="F140" i="4"/>
  <c r="E152" i="4"/>
  <c r="F352" i="4"/>
  <c r="E644" i="4"/>
  <c r="D638" i="1" s="1"/>
  <c r="E459" i="4"/>
  <c r="D453" i="1" s="1"/>
  <c r="D472" i="4"/>
  <c r="E484" i="4"/>
  <c r="D478" i="1" s="1"/>
  <c r="H478" i="1" s="1"/>
  <c r="F626" i="4"/>
  <c r="F191" i="5"/>
  <c r="D190" i="5"/>
  <c r="H1071" i="1"/>
  <c r="H1074" i="1"/>
  <c r="H1076" i="1"/>
  <c r="H1079" i="1"/>
  <c r="H1082" i="1"/>
  <c r="H1084" i="1"/>
  <c r="H1087" i="1"/>
  <c r="H1090" i="1"/>
  <c r="H1092" i="1"/>
  <c r="H1095" i="1"/>
  <c r="H1099" i="1"/>
  <c r="H1102" i="1"/>
  <c r="H1104" i="1"/>
  <c r="H1107" i="1"/>
  <c r="H1110" i="1"/>
  <c r="H1115" i="1"/>
  <c r="H1118" i="1"/>
  <c r="H1120" i="1"/>
  <c r="H1123" i="1"/>
  <c r="H1127" i="1"/>
  <c r="H1130" i="1"/>
  <c r="H1132" i="1"/>
  <c r="H1135" i="1"/>
  <c r="H1155" i="1"/>
  <c r="H1157" i="1"/>
  <c r="H1160" i="1"/>
  <c r="H1162" i="1"/>
  <c r="H1165" i="1"/>
  <c r="H1175" i="1"/>
  <c r="H1220" i="1"/>
  <c r="H1239" i="1"/>
  <c r="H1243" i="1"/>
  <c r="H1245" i="1"/>
  <c r="H1247"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G1344" i="1"/>
  <c r="G1352" i="1"/>
  <c r="G1360" i="1"/>
  <c r="G1368" i="1"/>
  <c r="H1440" i="1"/>
  <c r="I1440" i="1" s="1"/>
  <c r="G1456" i="1"/>
  <c r="I1456" i="1" s="1"/>
  <c r="J1463" i="1"/>
  <c r="J1468" i="1"/>
  <c r="J1473" i="1"/>
  <c r="J1478" i="1"/>
  <c r="H1479" i="1"/>
  <c r="E82" i="4"/>
  <c r="D78" i="1" s="1"/>
  <c r="D299" i="4"/>
  <c r="C294" i="1" s="1"/>
  <c r="D311" i="4"/>
  <c r="E529" i="4"/>
  <c r="D523" i="1" s="1"/>
  <c r="F79" i="5"/>
  <c r="D78" i="5"/>
  <c r="C1056" i="1" s="1"/>
  <c r="F6" i="6"/>
  <c r="D5" i="6"/>
  <c r="D89" i="6"/>
  <c r="H1117" i="1"/>
  <c r="H1129" i="1"/>
  <c r="H1137" i="1"/>
  <c r="H1141" i="1"/>
  <c r="H1143" i="1"/>
  <c r="H1146" i="1"/>
  <c r="H1148" i="1"/>
  <c r="H1159" i="1"/>
  <c r="H1169" i="1"/>
  <c r="H1172" i="1"/>
  <c r="H1174" i="1"/>
  <c r="H1177" i="1"/>
  <c r="H1180" i="1"/>
  <c r="H1223" i="1"/>
  <c r="H1225" i="1"/>
  <c r="H1227" i="1"/>
  <c r="H1229" i="1"/>
  <c r="H1231" i="1"/>
  <c r="H1233" i="1"/>
  <c r="H1330" i="1"/>
  <c r="H1332" i="1"/>
  <c r="H1334" i="1"/>
  <c r="H1336" i="1"/>
  <c r="G1338" i="1"/>
  <c r="G1341" i="1"/>
  <c r="G1343" i="1"/>
  <c r="G1346" i="1"/>
  <c r="G1349" i="1"/>
  <c r="G1351" i="1"/>
  <c r="G1354" i="1"/>
  <c r="G1357" i="1"/>
  <c r="G1359" i="1"/>
  <c r="G1362" i="1"/>
  <c r="G1365" i="1"/>
  <c r="G1367" i="1"/>
  <c r="G1370" i="1"/>
  <c r="G1373" i="1"/>
  <c r="G1375" i="1"/>
  <c r="J1448" i="1"/>
  <c r="J1458" i="1"/>
  <c r="H1462" i="1"/>
  <c r="J1467" i="1"/>
  <c r="J1471" i="1"/>
  <c r="H1472" i="1"/>
  <c r="F159" i="4"/>
  <c r="F177" i="4"/>
  <c r="F188" i="4"/>
  <c r="D515" i="4"/>
  <c r="E567" i="4"/>
  <c r="G286" i="9"/>
  <c r="D87" i="5"/>
  <c r="F88" i="5"/>
  <c r="F246" i="5"/>
  <c r="E35" i="6"/>
  <c r="E25" i="9"/>
  <c r="B25" i="9" s="1"/>
  <c r="E30" i="9"/>
  <c r="B30" i="9" s="1"/>
  <c r="E32" i="9"/>
  <c r="B32" i="9" s="1"/>
  <c r="E50" i="9"/>
  <c r="B50" i="9" s="1"/>
  <c r="E52" i="9"/>
  <c r="B52" i="9" s="1"/>
  <c r="E61" i="9"/>
  <c r="B61" i="9" s="1"/>
  <c r="E66" i="9"/>
  <c r="B66" i="9" s="1"/>
  <c r="E68" i="9"/>
  <c r="B68" i="9" s="1"/>
  <c r="E77" i="9"/>
  <c r="B77" i="9" s="1"/>
  <c r="E82" i="9"/>
  <c r="B82" i="9" s="1"/>
  <c r="E84" i="9"/>
  <c r="B84" i="9" s="1"/>
  <c r="E93" i="9"/>
  <c r="B93" i="9" s="1"/>
  <c r="E98" i="9"/>
  <c r="B98" i="9" s="1"/>
  <c r="E100" i="9"/>
  <c r="B100" i="9" s="1"/>
  <c r="E109" i="9"/>
  <c r="B109" i="9" s="1"/>
  <c r="E114" i="9"/>
  <c r="B114" i="9" s="1"/>
  <c r="E116" i="9"/>
  <c r="B116" i="9" s="1"/>
  <c r="E125" i="9"/>
  <c r="B125" i="9" s="1"/>
  <c r="E130" i="9"/>
  <c r="B130" i="9" s="1"/>
  <c r="E132" i="9"/>
  <c r="B132" i="9" s="1"/>
  <c r="B141" i="9"/>
  <c r="B145" i="9"/>
  <c r="B158" i="9"/>
  <c r="B224" i="9"/>
  <c r="F227" i="9"/>
  <c r="B227" i="9" s="1"/>
  <c r="B232" i="9"/>
  <c r="B233" i="9"/>
  <c r="F235" i="9"/>
  <c r="B235" i="9" s="1"/>
  <c r="B240" i="9"/>
  <c r="B241" i="9"/>
  <c r="B243" i="9"/>
  <c r="B248" i="9"/>
  <c r="B249" i="9"/>
  <c r="B251" i="9"/>
  <c r="F262" i="9"/>
  <c r="B265" i="9"/>
  <c r="F267" i="9"/>
  <c r="B267" i="9" s="1"/>
  <c r="B56" i="9"/>
  <c r="B72" i="9"/>
  <c r="B88" i="9"/>
  <c r="B104" i="9"/>
  <c r="B120" i="9"/>
  <c r="E136" i="9"/>
  <c r="B136" i="9" s="1"/>
  <c r="E152" i="9"/>
  <c r="B152" i="9" s="1"/>
  <c r="B157" i="9"/>
  <c r="B250" i="9"/>
  <c r="B253" i="9"/>
  <c r="F255" i="9"/>
  <c r="B255" i="9" s="1"/>
  <c r="F260" i="9"/>
  <c r="F266" i="9"/>
  <c r="B269" i="9"/>
  <c r="F271" i="9"/>
  <c r="B271" i="9" s="1"/>
  <c r="E273" i="9"/>
  <c r="B273" i="9" s="1"/>
  <c r="E279" i="9"/>
  <c r="B279" i="9" s="1"/>
  <c r="F112" i="4"/>
  <c r="E124" i="4"/>
  <c r="D120" i="1" s="1"/>
  <c r="H120" i="1" s="1"/>
  <c r="D224" i="4"/>
  <c r="D252" i="4"/>
  <c r="E311" i="4"/>
  <c r="D306" i="1" s="1"/>
  <c r="D643" i="4"/>
  <c r="C637" i="1" s="1"/>
  <c r="F418" i="4"/>
  <c r="E421" i="4"/>
  <c r="D415" i="1" s="1"/>
  <c r="E472" i="4"/>
  <c r="D466" i="1" s="1"/>
  <c r="E142" i="9"/>
  <c r="B142" i="9" s="1"/>
  <c r="E625" i="4"/>
  <c r="D619" i="1" s="1"/>
  <c r="H619" i="1" s="1"/>
  <c r="E206" i="5"/>
  <c r="F250" i="5"/>
  <c r="E89" i="6"/>
  <c r="D1383" i="1" s="1"/>
  <c r="D6" i="7"/>
  <c r="D49" i="8"/>
  <c r="C1524" i="1" s="1"/>
  <c r="E33" i="9"/>
  <c r="B33" i="9" s="1"/>
  <c r="E44" i="9"/>
  <c r="B44" i="9" s="1"/>
  <c r="E53" i="9"/>
  <c r="B53" i="9" s="1"/>
  <c r="E58" i="9"/>
  <c r="B58" i="9" s="1"/>
  <c r="E60" i="9"/>
  <c r="B60" i="9" s="1"/>
  <c r="E69" i="9"/>
  <c r="B69" i="9" s="1"/>
  <c r="E74" i="9"/>
  <c r="B74" i="9" s="1"/>
  <c r="E76" i="9"/>
  <c r="B76" i="9" s="1"/>
  <c r="E85" i="9"/>
  <c r="B85" i="9" s="1"/>
  <c r="E90" i="9"/>
  <c r="B90" i="9" s="1"/>
  <c r="E92" i="9"/>
  <c r="B92" i="9" s="1"/>
  <c r="E101" i="9"/>
  <c r="B101" i="9" s="1"/>
  <c r="E106" i="9"/>
  <c r="B106" i="9" s="1"/>
  <c r="E108" i="9"/>
  <c r="B108" i="9" s="1"/>
  <c r="E117" i="9"/>
  <c r="B117" i="9" s="1"/>
  <c r="E122" i="9"/>
  <c r="B122" i="9" s="1"/>
  <c r="E124" i="9"/>
  <c r="B124" i="9" s="1"/>
  <c r="E133" i="9"/>
  <c r="B133" i="9" s="1"/>
  <c r="E138" i="9"/>
  <c r="B138" i="9" s="1"/>
  <c r="E140" i="9"/>
  <c r="B140" i="9" s="1"/>
  <c r="E149" i="9"/>
  <c r="B149" i="9" s="1"/>
  <c r="E154" i="9"/>
  <c r="B154" i="9" s="1"/>
  <c r="B213" i="9"/>
  <c r="F215" i="9"/>
  <c r="B215" i="9" s="1"/>
  <c r="F223" i="9"/>
  <c r="B223" i="9" s="1"/>
  <c r="B228" i="9"/>
  <c r="B229" i="9"/>
  <c r="F231" i="9"/>
  <c r="B231" i="9" s="1"/>
  <c r="B236" i="9"/>
  <c r="B237" i="9"/>
  <c r="F239" i="9"/>
  <c r="B239" i="9" s="1"/>
  <c r="B244" i="9"/>
  <c r="B245" i="9"/>
  <c r="F247" i="9"/>
  <c r="B247" i="9" s="1"/>
  <c r="F254" i="9"/>
  <c r="B254" i="9" s="1"/>
  <c r="B257" i="9"/>
  <c r="F259" i="9"/>
  <c r="B259" i="9" s="1"/>
  <c r="F264" i="9"/>
  <c r="B264" i="9" s="1"/>
  <c r="F270" i="9"/>
  <c r="B270" i="9" s="1"/>
  <c r="B281" i="9"/>
  <c r="F259" i="5"/>
  <c r="D114" i="6"/>
  <c r="B261" i="9"/>
  <c r="F275" i="9"/>
  <c r="H1004" i="1"/>
  <c r="H1249" i="1"/>
  <c r="E283" i="9"/>
  <c r="B283" i="9" s="1"/>
  <c r="H1241" i="1"/>
  <c r="G1004" i="1"/>
  <c r="H1139" i="1"/>
  <c r="H1240" i="1"/>
  <c r="H1232" i="1"/>
  <c r="H1124" i="1"/>
  <c r="H1235" i="1"/>
  <c r="H1237" i="1"/>
  <c r="H1236" i="1"/>
  <c r="E280" i="9"/>
  <c r="B280" i="9" s="1"/>
  <c r="H1224" i="1"/>
  <c r="D245" i="5"/>
  <c r="E237" i="5"/>
  <c r="D1215" i="1"/>
  <c r="F239" i="5"/>
  <c r="D238" i="5"/>
  <c r="G1166" i="1"/>
  <c r="G1155" i="1"/>
  <c r="G1154" i="1"/>
  <c r="F170" i="5"/>
  <c r="H1151" i="1"/>
  <c r="G1148" i="1"/>
  <c r="H1140" i="1"/>
  <c r="G1140" i="1"/>
  <c r="E285" i="9"/>
  <c r="B285" i="9" s="1"/>
  <c r="F146" i="5"/>
  <c r="E287" i="9"/>
  <c r="B287" i="9" s="1"/>
  <c r="G1137" i="1"/>
  <c r="G1124" i="1"/>
  <c r="H1056" i="1"/>
  <c r="H1064" i="1"/>
  <c r="F78" i="5"/>
  <c r="G1030" i="1"/>
  <c r="H1028" i="1"/>
  <c r="H1023" i="1"/>
  <c r="H1007" i="1"/>
  <c r="G1012" i="1"/>
  <c r="G1008" i="1"/>
  <c r="E12" i="5"/>
  <c r="D990" i="1" s="1"/>
  <c r="F29" i="5"/>
  <c r="G1006" i="1"/>
  <c r="H1002" i="1"/>
  <c r="G1002" i="1"/>
  <c r="H997" i="1"/>
  <c r="G1000" i="1"/>
  <c r="G997" i="1"/>
  <c r="E7" i="5"/>
  <c r="H998" i="1"/>
  <c r="F19" i="5"/>
  <c r="G998" i="1"/>
  <c r="D12" i="5"/>
  <c r="D7" i="5" s="1"/>
  <c r="E26" i="9"/>
  <c r="B26" i="9" s="1"/>
  <c r="H719" i="1"/>
  <c r="H710" i="1"/>
  <c r="H709" i="1"/>
  <c r="E22" i="9"/>
  <c r="B22" i="9" s="1"/>
  <c r="G644" i="1"/>
  <c r="H372" i="1"/>
  <c r="H369" i="1"/>
  <c r="G370" i="1"/>
  <c r="G367" i="1"/>
  <c r="G364" i="1"/>
  <c r="G365" i="1"/>
  <c r="E363" i="4"/>
  <c r="D358" i="1" s="1"/>
  <c r="F369" i="4"/>
  <c r="H290" i="1"/>
  <c r="H288" i="1"/>
  <c r="G209" i="1"/>
  <c r="D206" i="1"/>
  <c r="H206" i="1" s="1"/>
  <c r="G208" i="1"/>
  <c r="F210" i="4"/>
  <c r="G190" i="1"/>
  <c r="G191" i="1"/>
  <c r="G189" i="1"/>
  <c r="E45" i="9"/>
  <c r="B45" i="9" s="1"/>
  <c r="F221" i="9"/>
  <c r="B221" i="9" s="1"/>
  <c r="G183" i="1"/>
  <c r="H182" i="1"/>
  <c r="H181" i="1"/>
  <c r="E43" i="9"/>
  <c r="B43" i="9" s="1"/>
  <c r="F219" i="9"/>
  <c r="B219" i="9" s="1"/>
  <c r="G179" i="1"/>
  <c r="E41" i="9"/>
  <c r="B41" i="9" s="1"/>
  <c r="H177" i="1"/>
  <c r="G176" i="1"/>
  <c r="G175" i="1"/>
  <c r="G174" i="1"/>
  <c r="G173" i="1"/>
  <c r="G172" i="1"/>
  <c r="G171" i="1"/>
  <c r="H170" i="1"/>
  <c r="G169" i="1"/>
  <c r="G168" i="1"/>
  <c r="G165" i="1"/>
  <c r="G167" i="1"/>
  <c r="F169" i="4"/>
  <c r="E163" i="4"/>
  <c r="D159" i="1" s="1"/>
  <c r="G164" i="1"/>
  <c r="G160" i="1"/>
  <c r="G162" i="1"/>
  <c r="G161" i="1"/>
  <c r="F164" i="4"/>
  <c r="F217" i="9"/>
  <c r="B217" i="9" s="1"/>
  <c r="D148" i="1"/>
  <c r="G149" i="1"/>
  <c r="F153" i="4"/>
  <c r="G150" i="1"/>
  <c r="F134" i="4"/>
  <c r="G126" i="1"/>
  <c r="F124" i="4"/>
  <c r="G120" i="1"/>
  <c r="G124" i="1"/>
  <c r="G125" i="1"/>
  <c r="G123" i="1"/>
  <c r="G121" i="1"/>
  <c r="E106" i="4"/>
  <c r="D102" i="1" s="1"/>
  <c r="G79" i="1"/>
  <c r="G81" i="1"/>
  <c r="G64" i="1"/>
  <c r="E29" i="9"/>
  <c r="B29" i="9" s="1"/>
  <c r="H65" i="1"/>
  <c r="G236" i="1"/>
  <c r="G237" i="1"/>
  <c r="G719" i="1"/>
  <c r="G713" i="1"/>
  <c r="G711" i="1"/>
  <c r="G709" i="1"/>
  <c r="G668" i="1"/>
  <c r="G649" i="1"/>
  <c r="G648" i="1"/>
  <c r="G647" i="1"/>
  <c r="G646" i="1"/>
  <c r="H644" i="1"/>
  <c r="G643" i="1"/>
  <c r="G645" i="1"/>
  <c r="G641" i="1"/>
  <c r="H370" i="1"/>
  <c r="G405" i="1"/>
  <c r="G372" i="1"/>
  <c r="G371" i="1"/>
  <c r="G369" i="1"/>
  <c r="H364" i="1"/>
  <c r="D363" i="4"/>
  <c r="G292" i="1"/>
  <c r="G290" i="1"/>
  <c r="G413" i="1"/>
  <c r="G288" i="1"/>
  <c r="G411" i="1"/>
  <c r="G412" i="1"/>
  <c r="G206" i="1"/>
  <c r="G207" i="1"/>
  <c r="H191" i="1"/>
  <c r="H190" i="1"/>
  <c r="H189" i="1"/>
  <c r="H187" i="1"/>
  <c r="G184" i="1"/>
  <c r="H186" i="1"/>
  <c r="G182" i="1"/>
  <c r="B220" i="9"/>
  <c r="G181" i="1"/>
  <c r="H176" i="1"/>
  <c r="H175" i="1"/>
  <c r="H173" i="1"/>
  <c r="H174" i="1"/>
  <c r="H172" i="1"/>
  <c r="H171" i="1"/>
  <c r="G170" i="1"/>
  <c r="H169" i="1"/>
  <c r="H168" i="1"/>
  <c r="H165" i="1"/>
  <c r="H167" i="1"/>
  <c r="D163" i="4"/>
  <c r="H160" i="1"/>
  <c r="H161" i="1"/>
  <c r="D152" i="4"/>
  <c r="G155" i="1"/>
  <c r="G157" i="1"/>
  <c r="G154" i="1"/>
  <c r="E39" i="9"/>
  <c r="B39" i="9" s="1"/>
  <c r="G130" i="1"/>
  <c r="G131" i="1"/>
  <c r="D106" i="4"/>
  <c r="E37" i="9"/>
  <c r="B37" i="9" s="1"/>
  <c r="G65" i="1"/>
  <c r="H1461" i="1"/>
  <c r="G1467" i="1"/>
  <c r="E22" i="7"/>
  <c r="J1456" i="1"/>
  <c r="D1408" i="1"/>
  <c r="I27" i="3"/>
  <c r="E141" i="6"/>
  <c r="F114" i="6"/>
  <c r="F115" i="6"/>
  <c r="G1530" i="1"/>
  <c r="G1515" i="1"/>
  <c r="G1514" i="1"/>
  <c r="D24" i="8"/>
  <c r="C1499" i="1" s="1"/>
  <c r="H1499" i="1" s="1"/>
  <c r="G1511" i="1"/>
  <c r="G1510" i="1"/>
  <c r="G1506" i="1"/>
  <c r="G1502" i="1"/>
  <c r="G1498" i="1"/>
  <c r="H1496" i="1"/>
  <c r="D6" i="8"/>
  <c r="C1481" i="1" s="1"/>
  <c r="H1481" i="1" s="1"/>
  <c r="G1495" i="1"/>
  <c r="G1494" i="1"/>
  <c r="G1491" i="1"/>
  <c r="G1490" i="1"/>
  <c r="G1487" i="1"/>
  <c r="G1486" i="1"/>
  <c r="G1483" i="1"/>
  <c r="H1484" i="1"/>
  <c r="F216" i="9"/>
  <c r="B216" i="9" s="1"/>
  <c r="F214" i="9"/>
  <c r="B214" i="9" s="1"/>
  <c r="E284" i="9"/>
  <c r="B284" i="9" s="1"/>
  <c r="G1185" i="1"/>
  <c r="H1185" i="1"/>
  <c r="G1187" i="1"/>
  <c r="H1187" i="1"/>
  <c r="H1189" i="1"/>
  <c r="G1189" i="1"/>
  <c r="H1191" i="1"/>
  <c r="G1191" i="1"/>
  <c r="H1193" i="1"/>
  <c r="G1193" i="1"/>
  <c r="H1195" i="1"/>
  <c r="G1195" i="1"/>
  <c r="H1197" i="1"/>
  <c r="G1197" i="1"/>
  <c r="H1199" i="1"/>
  <c r="G1199" i="1"/>
  <c r="G1021" i="1"/>
  <c r="G1025" i="1"/>
  <c r="G1029" i="1"/>
  <c r="G1033" i="1"/>
  <c r="G1037" i="1"/>
  <c r="G1041" i="1"/>
  <c r="G1045" i="1"/>
  <c r="G1048" i="1"/>
  <c r="G1052" i="1"/>
  <c r="G1056" i="1"/>
  <c r="G1060" i="1"/>
  <c r="G1064" i="1"/>
  <c r="G1067" i="1"/>
  <c r="G1071" i="1"/>
  <c r="G1075" i="1"/>
  <c r="G1079" i="1"/>
  <c r="G1083" i="1"/>
  <c r="G1087" i="1"/>
  <c r="G1091" i="1"/>
  <c r="G1095" i="1"/>
  <c r="G1099" i="1"/>
  <c r="G1103" i="1"/>
  <c r="G1107" i="1"/>
  <c r="G1111" i="1"/>
  <c r="G1115" i="1"/>
  <c r="G1119" i="1"/>
  <c r="G1123" i="1"/>
  <c r="G1127" i="1"/>
  <c r="G1131" i="1"/>
  <c r="G1135" i="1"/>
  <c r="G1139" i="1"/>
  <c r="G1143" i="1"/>
  <c r="G1147" i="1"/>
  <c r="G1151" i="1"/>
  <c r="G1157" i="1"/>
  <c r="G1161" i="1"/>
  <c r="G1165" i="1"/>
  <c r="G1169" i="1"/>
  <c r="G1173" i="1"/>
  <c r="G1177" i="1"/>
  <c r="G1181" i="1"/>
  <c r="G1020" i="1"/>
  <c r="G1024" i="1"/>
  <c r="G1028" i="1"/>
  <c r="G1032" i="1"/>
  <c r="G1036" i="1"/>
  <c r="G1040" i="1"/>
  <c r="G1044" i="1"/>
  <c r="G1051" i="1"/>
  <c r="G1055" i="1"/>
  <c r="G1059" i="1"/>
  <c r="G1063" i="1"/>
  <c r="G1066"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8" i="1"/>
  <c r="G1172" i="1"/>
  <c r="G1176" i="1"/>
  <c r="G1180" i="1"/>
  <c r="G1182" i="1"/>
  <c r="H1182" i="1"/>
  <c r="G1184" i="1"/>
  <c r="H1184" i="1"/>
  <c r="G1186" i="1"/>
  <c r="H1186" i="1"/>
  <c r="G1188" i="1"/>
  <c r="H1188" i="1"/>
  <c r="H1201" i="1"/>
  <c r="G1201" i="1"/>
  <c r="H1203" i="1"/>
  <c r="G1203" i="1"/>
  <c r="H1205" i="1"/>
  <c r="G1205" i="1"/>
  <c r="H1207" i="1"/>
  <c r="G1207" i="1"/>
  <c r="H1209" i="1"/>
  <c r="G1209" i="1"/>
  <c r="H1211" i="1"/>
  <c r="G1211" i="1"/>
  <c r="H1213" i="1"/>
  <c r="G1213" i="1"/>
  <c r="H1217" i="1"/>
  <c r="G1217" i="1"/>
  <c r="H1219" i="1"/>
  <c r="G1219"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G1438" i="1"/>
  <c r="H1438" i="1"/>
  <c r="G1441" i="1"/>
  <c r="I1441" i="1" s="1"/>
  <c r="J1441" i="1"/>
  <c r="H1441" i="1"/>
  <c r="G1445" i="1"/>
  <c r="H1445" i="1"/>
  <c r="I1448" i="1"/>
  <c r="H1455" i="1"/>
  <c r="I1458" i="1"/>
  <c r="I1463" i="1"/>
  <c r="H1468" i="1"/>
  <c r="I1473"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H1338" i="1"/>
  <c r="H1342" i="1"/>
  <c r="H1346" i="1"/>
  <c r="H1350" i="1"/>
  <c r="H1354" i="1"/>
  <c r="H1358" i="1"/>
  <c r="H1362" i="1"/>
  <c r="H1366" i="1"/>
  <c r="H1370"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H1341" i="1"/>
  <c r="H1345" i="1"/>
  <c r="H1349" i="1"/>
  <c r="H1353" i="1"/>
  <c r="H1357" i="1"/>
  <c r="H1361" i="1"/>
  <c r="H1365" i="1"/>
  <c r="H1369" i="1"/>
  <c r="H1373" i="1"/>
  <c r="G1439" i="1"/>
  <c r="I1439" i="1" s="1"/>
  <c r="J1439" i="1"/>
  <c r="H1439" i="1"/>
  <c r="G1443" i="1"/>
  <c r="J1443" i="1"/>
  <c r="H1443" i="1"/>
  <c r="J1445" i="1"/>
  <c r="H1449" i="1"/>
  <c r="I1452" i="1"/>
  <c r="H1454" i="1"/>
  <c r="H1459" i="1"/>
  <c r="H1464" i="1"/>
  <c r="I1467" i="1"/>
  <c r="H1474"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J1440" i="1"/>
  <c r="J1442" i="1"/>
  <c r="J1444" i="1"/>
  <c r="H1550" i="1"/>
  <c r="G1550" i="1"/>
  <c r="H1554" i="1"/>
  <c r="G1554" i="1"/>
  <c r="H1558" i="1"/>
  <c r="G1558" i="1"/>
  <c r="H1562" i="1"/>
  <c r="G1562" i="1"/>
  <c r="H1566" i="1"/>
  <c r="G1566" i="1"/>
  <c r="H1570" i="1"/>
  <c r="G1570" i="1"/>
  <c r="H1574" i="1"/>
  <c r="G1574" i="1"/>
  <c r="H1578" i="1"/>
  <c r="G1578" i="1"/>
  <c r="D50" i="4"/>
  <c r="F51" i="4"/>
  <c r="F299" i="4"/>
  <c r="D298" i="4"/>
  <c r="E420" i="4"/>
  <c r="E50" i="4"/>
  <c r="D46" i="1" s="1"/>
  <c r="E298" i="4"/>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5" i="1"/>
  <c r="G1489" i="1"/>
  <c r="G1493" i="1"/>
  <c r="G1497" i="1"/>
  <c r="G1501" i="1"/>
  <c r="G1505" i="1"/>
  <c r="G1509" i="1"/>
  <c r="G1513" i="1"/>
  <c r="G1521" i="1"/>
  <c r="G1525" i="1"/>
  <c r="H1529" i="1"/>
  <c r="G1531" i="1"/>
  <c r="G1534" i="1"/>
  <c r="H1537" i="1"/>
  <c r="G1539" i="1"/>
  <c r="G1542" i="1"/>
  <c r="H1545" i="1"/>
  <c r="G1547" i="1"/>
  <c r="G1551" i="1"/>
  <c r="G1555" i="1"/>
  <c r="G1559" i="1"/>
  <c r="G1563" i="1"/>
  <c r="G1567" i="1"/>
  <c r="G1571" i="1"/>
  <c r="G1575" i="1"/>
  <c r="G1579" i="1"/>
  <c r="F351" i="4"/>
  <c r="G1480" i="1"/>
  <c r="D82" i="4"/>
  <c r="F83" i="4"/>
  <c r="F107" i="4"/>
  <c r="D133" i="4"/>
  <c r="D215" i="4"/>
  <c r="F225" i="4"/>
  <c r="F253" i="4"/>
  <c r="D263" i="4"/>
  <c r="F304" i="4"/>
  <c r="F312" i="4"/>
  <c r="F364" i="4"/>
  <c r="F416" i="4"/>
  <c r="F421" i="4"/>
  <c r="D459" i="4"/>
  <c r="F473" i="4"/>
  <c r="F485" i="4"/>
  <c r="D580" i="4"/>
  <c r="G289" i="9"/>
  <c r="E289" i="9" s="1"/>
  <c r="B289" i="9" s="1"/>
  <c r="F177" i="5"/>
  <c r="G20" i="9"/>
  <c r="H20" i="9"/>
  <c r="D196" i="4"/>
  <c r="D644" i="4"/>
  <c r="F530" i="4"/>
  <c r="D529" i="4"/>
  <c r="E643" i="4"/>
  <c r="D637" i="1" s="1"/>
  <c r="D567" i="4"/>
  <c r="E5" i="7"/>
  <c r="D43" i="8"/>
  <c r="E87" i="5"/>
  <c r="D118" i="5"/>
  <c r="E176" i="5"/>
  <c r="D593" i="4"/>
  <c r="F45" i="5"/>
  <c r="D69" i="5"/>
  <c r="F180" i="5"/>
  <c r="F190" i="5"/>
  <c r="D206" i="5"/>
  <c r="D176" i="5" s="1"/>
  <c r="F5" i="6"/>
  <c r="D35" i="6"/>
  <c r="D129" i="6"/>
  <c r="D141" i="6"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7" i="9"/>
  <c r="E187" i="9" s="1"/>
  <c r="B187" i="9" s="1"/>
  <c r="G185" i="9"/>
  <c r="E185" i="9" s="1"/>
  <c r="B185" i="9" s="1"/>
  <c r="G183" i="9"/>
  <c r="E183" i="9" s="1"/>
  <c r="B18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1" i="9"/>
  <c r="E181" i="9" s="1"/>
  <c r="B181" i="9" s="1"/>
  <c r="G177" i="9"/>
  <c r="E177" i="9" s="1"/>
  <c r="B177" i="9" s="1"/>
  <c r="G165" i="9"/>
  <c r="E165" i="9" s="1"/>
  <c r="B165" i="9" s="1"/>
  <c r="H164" i="9"/>
  <c r="G190" i="9"/>
  <c r="E190" i="9" s="1"/>
  <c r="B190" i="9" s="1"/>
  <c r="G188" i="9"/>
  <c r="E188" i="9" s="1"/>
  <c r="B188" i="9" s="1"/>
  <c r="G186" i="9"/>
  <c r="E186" i="9" s="1"/>
  <c r="B186" i="9" s="1"/>
  <c r="G184" i="9"/>
  <c r="E184" i="9" s="1"/>
  <c r="B184" i="9" s="1"/>
  <c r="G182" i="9"/>
  <c r="E182" i="9" s="1"/>
  <c r="B182" i="9" s="1"/>
  <c r="G178" i="9"/>
  <c r="E178" i="9" s="1"/>
  <c r="B178" i="9" s="1"/>
  <c r="G164" i="9"/>
  <c r="G163" i="9"/>
  <c r="E163" i="9" s="1"/>
  <c r="B163" i="9" s="1"/>
  <c r="G162" i="9"/>
  <c r="E162" i="9" s="1"/>
  <c r="B162" i="9" s="1"/>
  <c r="G161" i="9"/>
  <c r="E161" i="9" s="1"/>
  <c r="B161" i="9" s="1"/>
  <c r="G160" i="9"/>
  <c r="E160" i="9" s="1"/>
  <c r="B160" i="9" s="1"/>
  <c r="G179" i="9"/>
  <c r="E179" i="9" s="1"/>
  <c r="B179" i="9" s="1"/>
  <c r="I10" i="9"/>
  <c r="E286" i="9"/>
  <c r="B286" i="9" s="1"/>
  <c r="B252" i="9"/>
  <c r="B258" i="9"/>
  <c r="B268" i="9"/>
  <c r="B256" i="9"/>
  <c r="B262" i="9"/>
  <c r="B260" i="9"/>
  <c r="B266" i="9"/>
  <c r="I1443" i="1" l="1"/>
  <c r="G1524" i="1"/>
  <c r="H1524" i="1"/>
  <c r="H292" i="9"/>
  <c r="D1183" i="1"/>
  <c r="G415" i="1"/>
  <c r="H415" i="1"/>
  <c r="F252" i="4"/>
  <c r="C248" i="1"/>
  <c r="F87" i="5"/>
  <c r="C1065" i="1"/>
  <c r="C1299" i="1"/>
  <c r="H24" i="3"/>
  <c r="I1460" i="1"/>
  <c r="D5" i="7"/>
  <c r="C1437" i="1"/>
  <c r="F224" i="4"/>
  <c r="C220" i="1"/>
  <c r="D1329" i="1"/>
  <c r="I25" i="3"/>
  <c r="F311" i="4"/>
  <c r="C306" i="1"/>
  <c r="H27" i="3"/>
  <c r="C1408" i="1"/>
  <c r="E528" i="4"/>
  <c r="D561" i="1"/>
  <c r="G294" i="1"/>
  <c r="H294" i="1"/>
  <c r="F44" i="4"/>
  <c r="C40" i="1"/>
  <c r="G478" i="1"/>
  <c r="G619" i="1"/>
  <c r="F515" i="4"/>
  <c r="C509" i="1"/>
  <c r="F89" i="6"/>
  <c r="C1383" i="1"/>
  <c r="G291" i="9"/>
  <c r="E291" i="9" s="1"/>
  <c r="B291" i="9" s="1"/>
  <c r="C1167" i="1"/>
  <c r="F472" i="4"/>
  <c r="C466" i="1"/>
  <c r="F134" i="5"/>
  <c r="C1112" i="1"/>
  <c r="I1465" i="1"/>
  <c r="I1444" i="1"/>
  <c r="F245" i="5"/>
  <c r="C1222" i="1"/>
  <c r="I23" i="3"/>
  <c r="D1214" i="1"/>
  <c r="F238" i="5"/>
  <c r="C1215" i="1"/>
  <c r="D237" i="5"/>
  <c r="D175" i="5" s="1"/>
  <c r="D985" i="1"/>
  <c r="I20" i="3"/>
  <c r="F12" i="5"/>
  <c r="C990" i="1"/>
  <c r="E350" i="4"/>
  <c r="D345" i="1" s="1"/>
  <c r="F643" i="4"/>
  <c r="E151" i="4"/>
  <c r="E289" i="4" s="1"/>
  <c r="B191" i="9"/>
  <c r="F363" i="4"/>
  <c r="C358" i="1"/>
  <c r="D350" i="4"/>
  <c r="C345" i="1" s="1"/>
  <c r="F163" i="4"/>
  <c r="C159" i="1"/>
  <c r="F152" i="4"/>
  <c r="C148" i="1"/>
  <c r="F106" i="4"/>
  <c r="C102" i="1"/>
  <c r="D1453" i="1"/>
  <c r="I30" i="3"/>
  <c r="D1435" i="1"/>
  <c r="I28" i="3"/>
  <c r="G1499" i="1"/>
  <c r="D42" i="8"/>
  <c r="G294" i="9" s="1"/>
  <c r="E294" i="9" s="1"/>
  <c r="B294" i="9" s="1"/>
  <c r="G1481" i="1"/>
  <c r="F176" i="5"/>
  <c r="H22" i="3"/>
  <c r="C1153" i="1"/>
  <c r="F141" i="6"/>
  <c r="H28" i="3"/>
  <c r="C1435" i="1"/>
  <c r="E164" i="9"/>
  <c r="B164" i="9" s="1"/>
  <c r="F212" i="9"/>
  <c r="B212" i="9" s="1"/>
  <c r="F35" i="6"/>
  <c r="H25" i="3"/>
  <c r="C1329" i="1"/>
  <c r="F593" i="4"/>
  <c r="C587" i="1"/>
  <c r="F118" i="5"/>
  <c r="C1096" i="1"/>
  <c r="I35" i="3"/>
  <c r="C1518" i="1"/>
  <c r="D528" i="4"/>
  <c r="F529" i="4"/>
  <c r="C523" i="1"/>
  <c r="F196" i="4"/>
  <c r="D151" i="4"/>
  <c r="C192" i="1"/>
  <c r="F459" i="4"/>
  <c r="C453" i="1"/>
  <c r="D420" i="4"/>
  <c r="E408" i="4"/>
  <c r="D403" i="1" s="1"/>
  <c r="E6" i="4"/>
  <c r="D68" i="5"/>
  <c r="D6" i="5" s="1"/>
  <c r="F69" i="5"/>
  <c r="C1047" i="1"/>
  <c r="E68" i="5"/>
  <c r="D1065" i="1"/>
  <c r="D1436" i="1"/>
  <c r="I29" i="3"/>
  <c r="F580" i="4"/>
  <c r="C574" i="1"/>
  <c r="F215" i="4"/>
  <c r="C211" i="1"/>
  <c r="F82" i="4"/>
  <c r="C78" i="1"/>
  <c r="D408" i="4"/>
  <c r="D293" i="1"/>
  <c r="D6" i="4"/>
  <c r="G292" i="9"/>
  <c r="E292" i="9" s="1"/>
  <c r="B292" i="9" s="1"/>
  <c r="F206" i="5"/>
  <c r="C1183" i="1"/>
  <c r="F567" i="4"/>
  <c r="C561" i="1"/>
  <c r="E20" i="9"/>
  <c r="F263" i="4"/>
  <c r="C259" i="1"/>
  <c r="F133" i="4"/>
  <c r="C129" i="1"/>
  <c r="E635" i="4"/>
  <c r="D629" i="1" s="1"/>
  <c r="D414" i="1"/>
  <c r="F50" i="4"/>
  <c r="C46" i="1"/>
  <c r="F129" i="6"/>
  <c r="C1423" i="1"/>
  <c r="F7" i="5"/>
  <c r="H20" i="3"/>
  <c r="C985" i="1"/>
  <c r="E175" i="5"/>
  <c r="D1152" i="1" s="1"/>
  <c r="I22" i="3"/>
  <c r="D1153" i="1"/>
  <c r="G299" i="9"/>
  <c r="E299" i="9" s="1"/>
  <c r="H637" i="1"/>
  <c r="G637" i="1"/>
  <c r="F644" i="4"/>
  <c r="C638" i="1"/>
  <c r="D407" i="4"/>
  <c r="F298" i="4"/>
  <c r="C293" i="1"/>
  <c r="G1408" i="1" l="1"/>
  <c r="H1408" i="1"/>
  <c r="G1437" i="1"/>
  <c r="H1437" i="1"/>
  <c r="H1299" i="1"/>
  <c r="G1299" i="1"/>
  <c r="H1112" i="1"/>
  <c r="G1112" i="1"/>
  <c r="H1167" i="1"/>
  <c r="G1167" i="1"/>
  <c r="H509" i="1"/>
  <c r="G509" i="1"/>
  <c r="C1436" i="1"/>
  <c r="H29" i="3"/>
  <c r="G40" i="1"/>
  <c r="H40" i="1"/>
  <c r="G306" i="1"/>
  <c r="H306" i="1"/>
  <c r="H220" i="1"/>
  <c r="G220" i="1"/>
  <c r="H466" i="1"/>
  <c r="G466" i="1"/>
  <c r="G1383" i="1"/>
  <c r="H1383" i="1"/>
  <c r="G297" i="9"/>
  <c r="E297" i="9" s="1"/>
  <c r="D522" i="1"/>
  <c r="E636" i="4"/>
  <c r="D630" i="1" s="1"/>
  <c r="G248" i="1"/>
  <c r="H248" i="1"/>
  <c r="H1222" i="1"/>
  <c r="G1222" i="1"/>
  <c r="F237" i="5"/>
  <c r="H23" i="3"/>
  <c r="C1214" i="1"/>
  <c r="G1215" i="1"/>
  <c r="H1215" i="1"/>
  <c r="H990" i="1"/>
  <c r="G990" i="1"/>
  <c r="E407" i="4"/>
  <c r="D402" i="1" s="1"/>
  <c r="F350" i="4"/>
  <c r="D147" i="1"/>
  <c r="I17" i="3"/>
  <c r="D285" i="1"/>
  <c r="E413" i="4"/>
  <c r="E640" i="4" s="1"/>
  <c r="H358" i="1"/>
  <c r="G358" i="1"/>
  <c r="G159" i="1"/>
  <c r="H159" i="1"/>
  <c r="G148" i="1"/>
  <c r="H148" i="1"/>
  <c r="H102" i="1"/>
  <c r="G102" i="1"/>
  <c r="H1453" i="1"/>
  <c r="G1453" i="1"/>
  <c r="C1517" i="1"/>
  <c r="H11" i="3" s="1"/>
  <c r="K1432" i="9"/>
  <c r="I34" i="3"/>
  <c r="G295" i="9"/>
  <c r="E295" i="9" s="1"/>
  <c r="B295" i="9" s="1"/>
  <c r="E298" i="9"/>
  <c r="B299" i="9"/>
  <c r="H985" i="1"/>
  <c r="G985" i="1"/>
  <c r="G1423" i="1"/>
  <c r="H1423" i="1"/>
  <c r="H129" i="1"/>
  <c r="G129" i="1"/>
  <c r="E19" i="9"/>
  <c r="B20" i="9"/>
  <c r="F408" i="4"/>
  <c r="C403" i="1"/>
  <c r="G1436" i="1"/>
  <c r="H1436" i="1"/>
  <c r="H192" i="1"/>
  <c r="G192" i="1"/>
  <c r="H1096" i="1"/>
  <c r="G1096" i="1"/>
  <c r="H1329" i="1"/>
  <c r="G1329" i="1"/>
  <c r="H9" i="3"/>
  <c r="H1153" i="1"/>
  <c r="G1153" i="1"/>
  <c r="H561" i="1"/>
  <c r="G561" i="1"/>
  <c r="H78" i="1"/>
  <c r="G78" i="1"/>
  <c r="H574" i="1"/>
  <c r="G574" i="1"/>
  <c r="G1065" i="1"/>
  <c r="H1065" i="1"/>
  <c r="F68" i="5"/>
  <c r="H21" i="3"/>
  <c r="C1046" i="1"/>
  <c r="D635" i="4"/>
  <c r="F420" i="4"/>
  <c r="C414" i="1"/>
  <c r="H17" i="3"/>
  <c r="D289" i="4"/>
  <c r="D290" i="4" s="1"/>
  <c r="F151" i="4"/>
  <c r="C147" i="1"/>
  <c r="D636" i="4"/>
  <c r="F528" i="4"/>
  <c r="C522" i="1"/>
  <c r="G1435" i="1"/>
  <c r="H1435" i="1"/>
  <c r="H259" i="1"/>
  <c r="G259" i="1"/>
  <c r="H345" i="1"/>
  <c r="G345" i="1"/>
  <c r="I21" i="3"/>
  <c r="D1046" i="1"/>
  <c r="E6" i="5"/>
  <c r="F6" i="5" s="1"/>
  <c r="E412" i="4"/>
  <c r="E415" i="4" s="1"/>
  <c r="D410" i="1" s="1"/>
  <c r="E290" i="4"/>
  <c r="D286" i="1" s="1"/>
  <c r="I16" i="3"/>
  <c r="D2" i="1"/>
  <c r="E291" i="4"/>
  <c r="D287" i="1" s="1"/>
  <c r="H453" i="1"/>
  <c r="G453" i="1"/>
  <c r="H1518" i="1"/>
  <c r="G1518" i="1"/>
  <c r="H587" i="1"/>
  <c r="G587" i="1"/>
  <c r="F175" i="5"/>
  <c r="C1152" i="1"/>
  <c r="H638" i="1"/>
  <c r="G638" i="1"/>
  <c r="H293" i="1"/>
  <c r="G293" i="1"/>
  <c r="F407" i="4"/>
  <c r="C402" i="1"/>
  <c r="G282" i="9"/>
  <c r="E282" i="9" s="1"/>
  <c r="B282" i="9" s="1"/>
  <c r="G276" i="9"/>
  <c r="C984" i="1"/>
  <c r="H1517" i="1"/>
  <c r="G46" i="1"/>
  <c r="H46" i="1"/>
  <c r="G1183" i="1"/>
  <c r="H1183" i="1"/>
  <c r="D412" i="4"/>
  <c r="F6" i="4"/>
  <c r="H16" i="3"/>
  <c r="C2" i="1"/>
  <c r="H211" i="1"/>
  <c r="G211" i="1"/>
  <c r="H1047" i="1"/>
  <c r="G1047" i="1"/>
  <c r="H523" i="1"/>
  <c r="G523" i="1"/>
  <c r="B297" i="9" l="1"/>
  <c r="E296" i="9"/>
  <c r="I10" i="3" s="1"/>
  <c r="H1214" i="1"/>
  <c r="G1214" i="1"/>
  <c r="D408" i="1"/>
  <c r="G1517" i="1"/>
  <c r="E293" i="9"/>
  <c r="I11" i="3" s="1"/>
  <c r="N3" i="9"/>
  <c r="H522" i="1"/>
  <c r="G522" i="1"/>
  <c r="H403" i="1"/>
  <c r="G403" i="1"/>
  <c r="H2" i="1"/>
  <c r="G2" i="1"/>
  <c r="F290" i="4"/>
  <c r="C286" i="1"/>
  <c r="D634" i="1"/>
  <c r="H1152" i="1"/>
  <c r="G1152" i="1"/>
  <c r="E639" i="4"/>
  <c r="E642" i="4" s="1"/>
  <c r="E414" i="4"/>
  <c r="D409" i="1" s="1"/>
  <c r="D407" i="1"/>
  <c r="D291" i="4"/>
  <c r="F289" i="4"/>
  <c r="D413" i="4"/>
  <c r="C285" i="1"/>
  <c r="F635" i="4"/>
  <c r="C629" i="1"/>
  <c r="H276" i="9"/>
  <c r="E276" i="9" s="1"/>
  <c r="D984" i="1"/>
  <c r="H984" i="1" s="1"/>
  <c r="F636" i="4"/>
  <c r="C630" i="1"/>
  <c r="H1046" i="1"/>
  <c r="G1046" i="1"/>
  <c r="D639" i="4"/>
  <c r="F412" i="4"/>
  <c r="C407" i="1"/>
  <c r="H402" i="1"/>
  <c r="G402" i="1"/>
  <c r="H147" i="1"/>
  <c r="G147" i="1"/>
  <c r="H414" i="1"/>
  <c r="G414" i="1"/>
  <c r="K3" i="9"/>
  <c r="I9" i="3"/>
  <c r="E275" i="9" l="1"/>
  <c r="B276" i="9"/>
  <c r="D636" i="1"/>
  <c r="H285" i="1"/>
  <c r="G285" i="1"/>
  <c r="H286" i="1"/>
  <c r="G286" i="1"/>
  <c r="H8" i="3"/>
  <c r="F639" i="4"/>
  <c r="C633" i="1"/>
  <c r="F291" i="4"/>
  <c r="C287" i="1"/>
  <c r="H407" i="1"/>
  <c r="G407" i="1"/>
  <c r="G984" i="1"/>
  <c r="D640" i="4"/>
  <c r="D415" i="4"/>
  <c r="F413" i="4"/>
  <c r="C408" i="1"/>
  <c r="D414" i="4"/>
  <c r="H630" i="1"/>
  <c r="G630" i="1"/>
  <c r="H629" i="1"/>
  <c r="G629" i="1"/>
  <c r="E641" i="4"/>
  <c r="E646" i="4" s="1"/>
  <c r="D633" i="1"/>
  <c r="I19" i="3" l="1"/>
  <c r="D640" i="1"/>
  <c r="H633" i="1"/>
  <c r="G633" i="1"/>
  <c r="F415" i="4"/>
  <c r="C410" i="1"/>
  <c r="H408" i="1"/>
  <c r="G408" i="1"/>
  <c r="E645" i="4"/>
  <c r="D635" i="1"/>
  <c r="F414" i="4"/>
  <c r="C409" i="1"/>
  <c r="D642" i="4"/>
  <c r="F640" i="4"/>
  <c r="C634" i="1"/>
  <c r="H287" i="1"/>
  <c r="G287" i="1"/>
  <c r="D641" i="4"/>
  <c r="M3" i="9"/>
  <c r="I8" i="3"/>
  <c r="H409" i="1" l="1"/>
  <c r="G409" i="1"/>
  <c r="F641" i="4"/>
  <c r="D645" i="4"/>
  <c r="C635" i="1"/>
  <c r="H634" i="1"/>
  <c r="G634" i="1"/>
  <c r="H410" i="1"/>
  <c r="G410" i="1"/>
  <c r="D646" i="4"/>
  <c r="F642" i="4"/>
  <c r="C636" i="1"/>
  <c r="I18" i="3"/>
  <c r="D639" i="1"/>
  <c r="F645" i="4" l="1"/>
  <c r="H18" i="3"/>
  <c r="C639" i="1"/>
  <c r="H636" i="1"/>
  <c r="G636" i="1"/>
  <c r="F646" i="4"/>
  <c r="H19" i="3"/>
  <c r="C640" i="1"/>
  <c r="H635" i="1"/>
  <c r="G635" i="1"/>
  <c r="H7" i="3"/>
  <c r="J3" i="9" l="1"/>
  <c r="I7" i="3"/>
  <c r="H639" i="1"/>
  <c r="G639" i="1"/>
  <c r="H640" i="1"/>
  <c r="G640" i="1"/>
  <c r="M272" i="9" l="1"/>
  <c r="L272" i="9"/>
  <c r="H18" i="9"/>
  <c r="G18" i="9"/>
  <c r="H17" i="9"/>
  <c r="K10" i="9"/>
  <c r="G16" i="9"/>
  <c r="J8" i="9"/>
  <c r="G15" i="9"/>
  <c r="J9" i="9"/>
  <c r="H15" i="9"/>
  <c r="K9" i="9"/>
  <c r="L15" i="9"/>
  <c r="I13" i="9"/>
  <c r="K6" i="9"/>
  <c r="J11" i="9"/>
  <c r="I17" i="9"/>
  <c r="I9" i="9"/>
  <c r="H16" i="9"/>
  <c r="J5" i="9"/>
  <c r="L16" i="9"/>
  <c r="K5" i="9"/>
  <c r="J10" i="9"/>
  <c r="M16" i="9"/>
  <c r="I6" i="9"/>
  <c r="K12" i="9"/>
  <c r="G17" i="9"/>
  <c r="J6" i="9"/>
  <c r="I11" i="9"/>
  <c r="J7" i="9"/>
  <c r="I12" i="9"/>
  <c r="I5" i="9"/>
  <c r="K11" i="9"/>
  <c r="J17" i="9"/>
  <c r="I8" i="9"/>
  <c r="M15" i="9"/>
  <c r="K7" i="9"/>
  <c r="J12" i="9"/>
  <c r="K8" i="9"/>
  <c r="J13" i="9"/>
  <c r="I7" i="9"/>
  <c r="K13" i="9"/>
  <c r="E9" i="9" l="1"/>
  <c r="B9" i="9" s="1"/>
  <c r="F16" i="9"/>
  <c r="E15" i="9"/>
  <c r="F272" i="9"/>
  <c r="E18" i="9"/>
  <c r="B18" i="9" s="1"/>
  <c r="E6" i="9"/>
  <c r="B6" i="9" s="1"/>
  <c r="E11" i="9"/>
  <c r="B11" i="9" s="1"/>
  <c r="E5" i="9"/>
  <c r="E7" i="9"/>
  <c r="B7" i="9" s="1"/>
  <c r="E8" i="9"/>
  <c r="B8" i="9" s="1"/>
  <c r="E12" i="9"/>
  <c r="B12" i="9" s="1"/>
  <c r="E17" i="9"/>
  <c r="B17" i="9" s="1"/>
  <c r="E10" i="9"/>
  <c r="B10" i="9" s="1"/>
  <c r="E16" i="9"/>
  <c r="B16" i="9" s="1"/>
  <c r="E13" i="9"/>
  <c r="B13" i="9" s="1"/>
  <c r="B272" i="9"/>
  <c r="F19" i="9"/>
  <c r="F15" i="9"/>
  <c r="F14" i="9" s="1"/>
  <c r="B15" i="9" l="1"/>
  <c r="F3"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<sst xmlns="http://schemas.openxmlformats.org/spreadsheetml/2006/main" count="4313" uniqueCount="3394">
  <si>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</si>
  <si>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</si>
  <si>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</si>
  <si>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</si>
  <si>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</si>
  <si>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</si>
  <si>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</si>
  <si>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</si>
  <si>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</si>
  <si>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</si>
  <si>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</si>
  <si>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</si>
  <si>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</si>
  <si>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</si>
  <si>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</si>
  <si>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</si>
  <si>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</si>
  <si>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</si>
  <si>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</si>
  <si>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</si>
  <si>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</si>
  <si>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</si>
  <si>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</si>
  <si>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</si>
  <si>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</si>
  <si>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</si>
  <si>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</si>
  <si>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</si>
  <si>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</si>
  <si>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</si>
  <si>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</si>
  <si>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DJEČJI VRTIĆ GRIGOR VITEZ </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</si>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</sst>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17200772</v>
      </c>
      <c r="D2" s="6">
        <f>'PR-RAS'!E6</f>
        <v>18369333.630000003</v>
      </c>
      <c r="E2" s="6">
        <v>0</v>
      </c>
      <c r="F2" s="6">
        <v>0</v>
      </c>
      <c r="G2" s="7">
        <f t="shared" ref="G2:G264" si="0">(B2/1000)*(C2*1+D2*2)</f>
        <v>53939.439260000006</v>
      </c>
      <c r="H2" s="7">
        <f t="shared" ref="H2:H264" si="1">ABS(C2-ROUND(C2,0))+ABS(D2-ROUND(D2,0))</f>
        <v>0.36999999731779099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118880</v>
      </c>
      <c r="D46" s="1">
        <f>'PR-RAS'!E50</f>
        <v>209900</v>
      </c>
      <c r="E46" s="1">
        <v>0</v>
      </c>
      <c r="F46" s="1">
        <v>0</v>
      </c>
      <c r="G46" s="2">
        <f t="shared" si="0"/>
        <v>24240.6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7200</v>
      </c>
      <c r="E58" s="1">
        <v>0</v>
      </c>
      <c r="F58" s="1">
        <v>0</v>
      </c>
      <c r="G58" s="2">
        <f t="shared" si="0"/>
        <v>820.80000000000007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7200</v>
      </c>
      <c r="E59" s="1">
        <v>0</v>
      </c>
      <c r="F59" s="1">
        <v>0</v>
      </c>
      <c r="G59" s="2">
        <f t="shared" si="0"/>
        <v>835.2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118880</v>
      </c>
      <c r="D64" s="1">
        <f>'PR-RAS'!E68</f>
        <v>202700</v>
      </c>
      <c r="E64" s="1">
        <v>0</v>
      </c>
      <c r="F64" s="1">
        <v>0</v>
      </c>
      <c r="G64" s="2">
        <f t="shared" si="0"/>
        <v>33029.64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118880</v>
      </c>
      <c r="D65" s="1">
        <f>'PR-RAS'!E69</f>
        <v>202700</v>
      </c>
      <c r="E65" s="1">
        <v>0</v>
      </c>
      <c r="F65" s="1">
        <v>0</v>
      </c>
      <c r="G65" s="2">
        <f t="shared" si="0"/>
        <v>33553.919999999998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0.38</v>
      </c>
      <c r="E78" s="1">
        <v>0</v>
      </c>
      <c r="F78" s="1">
        <v>0</v>
      </c>
      <c r="G78" s="2">
        <f t="shared" si="0"/>
        <v>5.8520000000000003E-2</v>
      </c>
      <c r="H78" s="2">
        <f t="shared" si="1"/>
        <v>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0.38</v>
      </c>
      <c r="E79" s="1">
        <v>0</v>
      </c>
      <c r="F79" s="1">
        <v>0</v>
      </c>
      <c r="G79" s="2">
        <f t="shared" si="0"/>
        <v>5.9279999999999999E-2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0.38</v>
      </c>
      <c r="E81" s="1">
        <v>0</v>
      </c>
      <c r="F81" s="1">
        <v>0</v>
      </c>
      <c r="G81" s="2">
        <f t="shared" si="0"/>
        <v>6.08E-2</v>
      </c>
      <c r="H81" s="2">
        <f t="shared" si="1"/>
        <v>0.38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3798685</v>
      </c>
      <c r="D102" s="1">
        <f>'PR-RAS'!E106</f>
        <v>3815278.93</v>
      </c>
      <c r="E102" s="1">
        <v>0</v>
      </c>
      <c r="F102" s="1">
        <v>0</v>
      </c>
      <c r="G102" s="2">
        <f t="shared" si="0"/>
        <v>1154353.52886</v>
      </c>
      <c r="H102" s="2">
        <f t="shared" si="1"/>
        <v>6.9999999832361937E-2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3798685</v>
      </c>
      <c r="D108" s="1">
        <f>'PR-RAS'!E112</f>
        <v>3815278.93</v>
      </c>
      <c r="E108" s="1">
        <v>0</v>
      </c>
      <c r="F108" s="1">
        <v>0</v>
      </c>
      <c r="G108" s="2">
        <f t="shared" si="0"/>
        <v>1222928.98602</v>
      </c>
      <c r="H108" s="2">
        <f t="shared" si="1"/>
        <v>6.9999999832361937E-2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3798685</v>
      </c>
      <c r="D113" s="1">
        <f>'PR-RAS'!E117</f>
        <v>3815278.93</v>
      </c>
      <c r="E113" s="1">
        <v>0</v>
      </c>
      <c r="F113" s="1">
        <v>0</v>
      </c>
      <c r="G113" s="2">
        <f t="shared" si="0"/>
        <v>1280075.2003200001</v>
      </c>
      <c r="H113" s="2">
        <f t="shared" si="1"/>
        <v>6.9999999832361937E-2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18972</v>
      </c>
      <c r="D120" s="1">
        <f>'PR-RAS'!E124</f>
        <v>186434.69</v>
      </c>
      <c r="E120" s="1">
        <v>0</v>
      </c>
      <c r="F120" s="1">
        <v>0</v>
      </c>
      <c r="G120" s="2">
        <f t="shared" si="0"/>
        <v>46629.124219999998</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18972</v>
      </c>
      <c r="D121" s="1">
        <f>'PR-RAS'!E125</f>
        <v>49344.53</v>
      </c>
      <c r="E121" s="1">
        <v>0</v>
      </c>
      <c r="F121" s="1">
        <v>0</v>
      </c>
      <c r="G121" s="2">
        <f t="shared" si="0"/>
        <v>14119.3272</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18972</v>
      </c>
      <c r="D123" s="1">
        <f>'PR-RAS'!E127</f>
        <v>49344.53</v>
      </c>
      <c r="E123" s="1">
        <v>0</v>
      </c>
      <c r="F123" s="1">
        <v>0</v>
      </c>
      <c r="G123" s="2">
        <f t="shared" si="0"/>
        <v>14354.649319999999</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137090.16</v>
      </c>
      <c r="E124" s="1">
        <v>0</v>
      </c>
      <c r="F124" s="1">
        <v>0</v>
      </c>
      <c r="G124" s="2">
        <f t="shared" si="0"/>
        <v>33724.179360000002</v>
      </c>
      <c r="H124" s="2">
        <f t="shared" si="1"/>
        <v>0.16000000000349246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17076</v>
      </c>
      <c r="E125" s="1">
        <v>0</v>
      </c>
      <c r="F125" s="1">
        <v>0</v>
      </c>
      <c r="G125" s="2">
        <f t="shared" si="0"/>
        <v>4234.848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120014.16</v>
      </c>
      <c r="E126" s="1">
        <v>0</v>
      </c>
      <c r="F126" s="1">
        <v>0</v>
      </c>
      <c r="G126" s="2">
        <f t="shared" si="0"/>
        <v>30003.54</v>
      </c>
      <c r="H126" s="2">
        <f t="shared" si="1"/>
        <v>0.16000000000349246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13264235</v>
      </c>
      <c r="D129" s="1">
        <f>'PR-RAS'!E133</f>
        <v>14157719.630000001</v>
      </c>
      <c r="E129" s="1">
        <v>0</v>
      </c>
      <c r="F129" s="1">
        <v>0</v>
      </c>
      <c r="G129" s="2">
        <f t="shared" si="0"/>
        <v>5322198.3052800009</v>
      </c>
      <c r="H129" s="2">
        <f t="shared" si="1"/>
        <v>0.36999999918043613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13264235</v>
      </c>
      <c r="D130" s="1">
        <f>'PR-RAS'!E134</f>
        <v>14157719.630000001</v>
      </c>
      <c r="E130" s="1">
        <v>0</v>
      </c>
      <c r="F130" s="1">
        <v>0</v>
      </c>
      <c r="G130" s="2">
        <f t="shared" si="0"/>
        <v>5363777.9795400007</v>
      </c>
      <c r="H130" s="2">
        <f t="shared" si="1"/>
        <v>0.36999999918043613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13264235</v>
      </c>
      <c r="D131" s="1">
        <f>'PR-RAS'!E135</f>
        <v>14157719.630000001</v>
      </c>
      <c r="E131" s="1">
        <v>0</v>
      </c>
      <c r="F131" s="1">
        <v>0</v>
      </c>
      <c r="G131" s="2">
        <f t="shared" si="0"/>
        <v>5405357.6538000004</v>
      </c>
      <c r="H131" s="2">
        <f t="shared" si="1"/>
        <v>0.36999999918043613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16790856</v>
      </c>
      <c r="D147" s="1">
        <f>'PR-RAS'!E151</f>
        <v>18105048.940000001</v>
      </c>
      <c r="E147" s="1">
        <v>0</v>
      </c>
      <c r="F147" s="1">
        <v>0</v>
      </c>
      <c r="G147" s="2">
        <f t="shared" si="0"/>
        <v>7738139.2664799998</v>
      </c>
      <c r="H147" s="2">
        <f t="shared" si="1"/>
        <v>5.9999998658895493E-2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13224385</v>
      </c>
      <c r="D148" s="1">
        <f>'PR-RAS'!E152</f>
        <v>14125997.1</v>
      </c>
      <c r="E148" s="1">
        <v>0</v>
      </c>
      <c r="F148" s="1">
        <v>0</v>
      </c>
      <c r="G148" s="2">
        <f t="shared" si="0"/>
        <v>6097027.7423999999</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10214665</v>
      </c>
      <c r="D149" s="1">
        <f>'PR-RAS'!E153</f>
        <v>10743399.68</v>
      </c>
      <c r="E149" s="1">
        <v>0</v>
      </c>
      <c r="F149" s="1">
        <v>0</v>
      </c>
      <c r="G149" s="2">
        <f t="shared" si="0"/>
        <v>4691816.7252799999</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10214665</v>
      </c>
      <c r="D150" s="1">
        <f>'PR-RAS'!E154</f>
        <v>10743399.68</v>
      </c>
      <c r="E150" s="1">
        <v>0</v>
      </c>
      <c r="F150" s="1">
        <v>0</v>
      </c>
      <c r="G150" s="2">
        <f t="shared" si="0"/>
        <v>4723518.1896399995</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1456476</v>
      </c>
      <c r="D154" s="1">
        <f>'PR-RAS'!E158</f>
        <v>1751645.4</v>
      </c>
      <c r="E154" s="1">
        <v>0</v>
      </c>
      <c r="F154" s="1">
        <v>0</v>
      </c>
      <c r="G154" s="2">
        <f t="shared" si="0"/>
        <v>758844.32039999997</v>
      </c>
      <c r="H154" s="2">
        <f t="shared" si="1"/>
        <v>0.39999999990686774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1553244</v>
      </c>
      <c r="D155" s="1">
        <f>'PR-RAS'!E159</f>
        <v>1630952.02</v>
      </c>
      <c r="E155" s="1">
        <v>0</v>
      </c>
      <c r="F155" s="1">
        <v>0</v>
      </c>
      <c r="G155" s="2">
        <f t="shared" si="0"/>
        <v>741532.79816000001</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1553244</v>
      </c>
      <c r="D157" s="1">
        <f>'PR-RAS'!E161</f>
        <v>1630952.02</v>
      </c>
      <c r="E157" s="1">
        <v>0</v>
      </c>
      <c r="F157" s="1">
        <v>0</v>
      </c>
      <c r="G157" s="2">
        <f t="shared" si="0"/>
        <v>751163.09424000001</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3550188</v>
      </c>
      <c r="D159" s="1">
        <f>'PR-RAS'!E163</f>
        <v>3961963.2399999998</v>
      </c>
      <c r="E159" s="1">
        <v>0</v>
      </c>
      <c r="F159" s="1">
        <v>0</v>
      </c>
      <c r="G159" s="2">
        <f t="shared" si="0"/>
        <v>1812910.0878400002</v>
      </c>
      <c r="H159" s="2">
        <f t="shared" si="1"/>
        <v>0.23999999975785613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583076</v>
      </c>
      <c r="D160" s="1">
        <f>'PR-RAS'!E164</f>
        <v>761056.46</v>
      </c>
      <c r="E160" s="1">
        <v>0</v>
      </c>
      <c r="F160" s="1">
        <v>0</v>
      </c>
      <c r="G160" s="2">
        <f t="shared" si="0"/>
        <v>334725.03827999998</v>
      </c>
      <c r="H160" s="2">
        <f t="shared" si="1"/>
        <v>0.4599999999627471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1673</v>
      </c>
      <c r="D161" s="1">
        <f>'PR-RAS'!E165</f>
        <v>5901</v>
      </c>
      <c r="E161" s="1">
        <v>0</v>
      </c>
      <c r="F161" s="1">
        <v>0</v>
      </c>
      <c r="G161" s="2">
        <f t="shared" si="0"/>
        <v>2156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543763</v>
      </c>
      <c r="D162" s="1">
        <f>'PR-RAS'!E166</f>
        <v>678628</v>
      </c>
      <c r="E162" s="1">
        <v>0</v>
      </c>
      <c r="F162" s="1">
        <v>0</v>
      </c>
      <c r="G162" s="2">
        <f t="shared" si="0"/>
        <v>306064.05900000001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37040</v>
      </c>
      <c r="D163" s="1">
        <f>'PR-RAS'!E167</f>
        <v>73665.460000000006</v>
      </c>
      <c r="E163" s="1">
        <v>0</v>
      </c>
      <c r="F163" s="1">
        <v>0</v>
      </c>
      <c r="G163" s="2">
        <f t="shared" si="0"/>
        <v>29868.089040000003</v>
      </c>
      <c r="H163" s="2">
        <f t="shared" si="1"/>
        <v>0.46000000000640284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600</v>
      </c>
      <c r="D164" s="1">
        <f>'PR-RAS'!E168</f>
        <v>2862</v>
      </c>
      <c r="E164" s="1">
        <v>0</v>
      </c>
      <c r="F164" s="1">
        <v>0</v>
      </c>
      <c r="G164" s="2">
        <f t="shared" si="0"/>
        <v>1030.8120000000001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1923037</v>
      </c>
      <c r="D165" s="1">
        <f>'PR-RAS'!E169</f>
        <v>2053382.9699999997</v>
      </c>
      <c r="E165" s="1">
        <v>0</v>
      </c>
      <c r="F165" s="1">
        <v>0</v>
      </c>
      <c r="G165" s="2">
        <f t="shared" si="0"/>
        <v>988887.68215999997</v>
      </c>
      <c r="H165" s="2">
        <f t="shared" si="1"/>
        <v>3.0000000260770321E-2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297108</v>
      </c>
      <c r="D166" s="1">
        <f>'PR-RAS'!E170</f>
        <v>366083.99</v>
      </c>
      <c r="E166" s="1">
        <v>0</v>
      </c>
      <c r="F166" s="1">
        <v>0</v>
      </c>
      <c r="G166" s="2">
        <f t="shared" si="0"/>
        <v>169830.5367</v>
      </c>
      <c r="H166" s="2">
        <f t="shared" si="1"/>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1071708</v>
      </c>
      <c r="D167" s="1">
        <f>'PR-RAS'!E171</f>
        <v>1114112.8400000001</v>
      </c>
      <c r="E167" s="1">
        <v>0</v>
      </c>
      <c r="F167" s="1">
        <v>0</v>
      </c>
      <c r="G167" s="2">
        <f t="shared" si="0"/>
        <v>547788.99088000006</v>
      </c>
      <c r="H167" s="2">
        <f t="shared" si="1"/>
        <v>0.15999999991618097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371981</v>
      </c>
      <c r="D168" s="1">
        <f>'PR-RAS'!E172</f>
        <v>320652.98</v>
      </c>
      <c r="E168" s="1">
        <v>0</v>
      </c>
      <c r="F168" s="1">
        <v>0</v>
      </c>
      <c r="G168" s="2">
        <f t="shared" si="0"/>
        <v>169218.92232000001</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62972</v>
      </c>
      <c r="D169" s="1">
        <f>'PR-RAS'!E173</f>
        <v>53305.13</v>
      </c>
      <c r="E169" s="1">
        <v>0</v>
      </c>
      <c r="F169" s="1">
        <v>0</v>
      </c>
      <c r="G169" s="2">
        <f t="shared" si="0"/>
        <v>28489.819680000004</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92593</v>
      </c>
      <c r="D170" s="1">
        <f>'PR-RAS'!E174</f>
        <v>158026.35999999999</v>
      </c>
      <c r="E170" s="1">
        <v>0</v>
      </c>
      <c r="F170" s="1">
        <v>0</v>
      </c>
      <c r="G170" s="2">
        <f t="shared" si="0"/>
        <v>69061.126680000001</v>
      </c>
      <c r="H170" s="2">
        <f t="shared" si="1"/>
        <v>0.35999999998603016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26675</v>
      </c>
      <c r="D172" s="1">
        <f>'PR-RAS'!E176</f>
        <v>41201.67</v>
      </c>
      <c r="E172" s="1">
        <v>0</v>
      </c>
      <c r="F172" s="1">
        <v>0</v>
      </c>
      <c r="G172" s="2">
        <f t="shared" si="0"/>
        <v>18652.396140000001</v>
      </c>
      <c r="H172" s="2">
        <f t="shared" si="1"/>
        <v>0.33000000000174623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910827</v>
      </c>
      <c r="D173" s="1">
        <f>'PR-RAS'!E177</f>
        <v>1024648.7000000001</v>
      </c>
      <c r="E173" s="1">
        <v>0</v>
      </c>
      <c r="F173" s="1">
        <v>0</v>
      </c>
      <c r="G173" s="2">
        <f t="shared" si="0"/>
        <v>509141.39680000005</v>
      </c>
      <c r="H173" s="2">
        <f t="shared" si="1"/>
        <v>0.29999999993015081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46176</v>
      </c>
      <c r="D174" s="1">
        <f>'PR-RAS'!E178</f>
        <v>47609.77</v>
      </c>
      <c r="E174" s="1">
        <v>0</v>
      </c>
      <c r="F174" s="1">
        <v>0</v>
      </c>
      <c r="G174" s="2">
        <f t="shared" si="0"/>
        <v>24461.428419999993</v>
      </c>
      <c r="H174" s="2">
        <f t="shared" si="1"/>
        <v>0.23000000000320142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468667</v>
      </c>
      <c r="D175" s="1">
        <f>'PR-RAS'!E179</f>
        <v>611582.48</v>
      </c>
      <c r="E175" s="1">
        <v>0</v>
      </c>
      <c r="F175" s="1">
        <v>0</v>
      </c>
      <c r="G175" s="2">
        <f t="shared" si="0"/>
        <v>294378.76103999995</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3726</v>
      </c>
      <c r="D176" s="1">
        <f>'PR-RAS'!E180</f>
        <v>3312.38</v>
      </c>
      <c r="E176" s="1">
        <v>0</v>
      </c>
      <c r="F176" s="1">
        <v>0</v>
      </c>
      <c r="G176" s="2">
        <f t="shared" si="0"/>
        <v>1811.3829999999998</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181846</v>
      </c>
      <c r="D177" s="1">
        <f>'PR-RAS'!E181</f>
        <v>177929.76</v>
      </c>
      <c r="E177" s="1">
        <v>0</v>
      </c>
      <c r="F177" s="1">
        <v>0</v>
      </c>
      <c r="G177" s="2">
        <f t="shared" si="0"/>
        <v>94636.171520000004</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58569</v>
      </c>
      <c r="D178" s="1">
        <f>'PR-RAS'!E182</f>
        <v>8147.09</v>
      </c>
      <c r="E178" s="1">
        <v>0</v>
      </c>
      <c r="F178" s="1">
        <v>0</v>
      </c>
      <c r="G178" s="2">
        <f t="shared" si="0"/>
        <v>13250.782859999998</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85040</v>
      </c>
      <c r="D179" s="1">
        <f>'PR-RAS'!E183</f>
        <v>107603.05</v>
      </c>
      <c r="E179" s="1">
        <v>0</v>
      </c>
      <c r="F179" s="1">
        <v>0</v>
      </c>
      <c r="G179" s="2">
        <f t="shared" si="0"/>
        <v>53443.805799999995</v>
      </c>
      <c r="H179" s="2">
        <f t="shared" si="1"/>
        <v>5.0000000002910383E-2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3031</v>
      </c>
      <c r="D180" s="1">
        <f>'PR-RAS'!E184</f>
        <v>5577.87</v>
      </c>
      <c r="E180" s="1">
        <v>0</v>
      </c>
      <c r="F180" s="1">
        <v>0</v>
      </c>
      <c r="G180" s="2">
        <f t="shared" si="0"/>
        <v>2539.4264599999997</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20536</v>
      </c>
      <c r="D181" s="1">
        <f>'PR-RAS'!E185</f>
        <v>24804.28</v>
      </c>
      <c r="E181" s="1">
        <v>0</v>
      </c>
      <c r="F181" s="1">
        <v>0</v>
      </c>
      <c r="G181" s="2">
        <f t="shared" si="0"/>
        <v>12626.020799999998</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43236</v>
      </c>
      <c r="D182" s="1">
        <f>'PR-RAS'!E186</f>
        <v>38082.019999999997</v>
      </c>
      <c r="E182" s="1">
        <v>0</v>
      </c>
      <c r="F182" s="1">
        <v>0</v>
      </c>
      <c r="G182" s="2">
        <f t="shared" si="0"/>
        <v>21611.407239999997</v>
      </c>
      <c r="H182" s="2">
        <f t="shared" si="1"/>
        <v>1.9999999996798579E-2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133248</v>
      </c>
      <c r="D184" s="1">
        <f>'PR-RAS'!E188</f>
        <v>122875.11</v>
      </c>
      <c r="E184" s="1">
        <v>0</v>
      </c>
      <c r="F184" s="1">
        <v>0</v>
      </c>
      <c r="G184" s="2">
        <f t="shared" si="0"/>
        <v>69356.67426</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18967</v>
      </c>
      <c r="D185" s="1">
        <f>'PR-RAS'!E189</f>
        <v>22773</v>
      </c>
      <c r="E185" s="1">
        <v>0</v>
      </c>
      <c r="F185" s="1">
        <v>0</v>
      </c>
      <c r="G185" s="2">
        <f t="shared" si="0"/>
        <v>11870.392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62297</v>
      </c>
      <c r="D186" s="1">
        <f>'PR-RAS'!E190</f>
        <v>54053.36</v>
      </c>
      <c r="E186" s="1">
        <v>0</v>
      </c>
      <c r="F186" s="1">
        <v>0</v>
      </c>
      <c r="G186" s="2">
        <f t="shared" si="0"/>
        <v>31524.688200000001</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46689</v>
      </c>
      <c r="D189" s="1">
        <f>'PR-RAS'!E193</f>
        <v>44388.75</v>
      </c>
      <c r="E189" s="1">
        <v>0</v>
      </c>
      <c r="F189" s="1">
        <v>0</v>
      </c>
      <c r="G189" s="2">
        <f t="shared" si="0"/>
        <v>25467.702000000001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5295</v>
      </c>
      <c r="D191" s="1">
        <f>'PR-RAS'!E195</f>
        <v>1660</v>
      </c>
      <c r="E191" s="1">
        <v>0</v>
      </c>
      <c r="F191" s="1">
        <v>0</v>
      </c>
      <c r="G191" s="2">
        <f t="shared" si="0"/>
        <v>1636.85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16283</v>
      </c>
      <c r="D192" s="1">
        <f>'PR-RAS'!E196</f>
        <v>17088.600000000002</v>
      </c>
      <c r="E192" s="1">
        <v>0</v>
      </c>
      <c r="F192" s="1">
        <v>0</v>
      </c>
      <c r="G192" s="2">
        <f t="shared" si="0"/>
        <v>9637.8982000000015</v>
      </c>
      <c r="H192" s="2">
        <f t="shared" si="1"/>
        <v>0.39999999999781721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16283</v>
      </c>
      <c r="D206" s="1">
        <f>'PR-RAS'!E210</f>
        <v>17088.600000000002</v>
      </c>
      <c r="E206" s="1">
        <v>0</v>
      </c>
      <c r="F206" s="1">
        <v>0</v>
      </c>
      <c r="G206" s="2">
        <f t="shared" si="0"/>
        <v>10344.341</v>
      </c>
      <c r="H206" s="2">
        <f t="shared" si="1"/>
        <v>0.39999999999781721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16283</v>
      </c>
      <c r="D207" s="1">
        <f>'PR-RAS'!E211</f>
        <v>17079.240000000002</v>
      </c>
      <c r="E207" s="1">
        <v>0</v>
      </c>
      <c r="F207" s="1">
        <v>0</v>
      </c>
      <c r="G207" s="2">
        <f t="shared" si="0"/>
        <v>10390.944880000001</v>
      </c>
      <c r="H207" s="2">
        <f t="shared" si="1"/>
        <v>0.24000000000160071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9.36</v>
      </c>
      <c r="E209" s="1">
        <v>0</v>
      </c>
      <c r="F209" s="1">
        <v>0</v>
      </c>
      <c r="G209" s="2">
        <f t="shared" si="0"/>
        <v>3.8937599999999994</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16790856</v>
      </c>
      <c r="D285" s="1">
        <f>'PR-RAS'!E289</f>
        <v>18105048.940000001</v>
      </c>
      <c r="E285" s="1">
        <v>0</v>
      </c>
      <c r="F285" s="1">
        <v>0</v>
      </c>
      <c r="G285" s="2">
        <f t="shared" si="8"/>
        <v>15052270.90192</v>
      </c>
      <c r="H285" s="2">
        <f t="shared" si="9"/>
        <v>5.9999998658895493E-2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409916</v>
      </c>
      <c r="D286" s="1">
        <f>'PR-RAS'!E290</f>
        <v>264284.69000000134</v>
      </c>
      <c r="E286" s="1">
        <v>0</v>
      </c>
      <c r="F286" s="1">
        <v>0</v>
      </c>
      <c r="G286" s="2">
        <f t="shared" si="8"/>
        <v>267468.33330000076</v>
      </c>
      <c r="H286" s="2">
        <f t="shared" si="9"/>
        <v>0.30999999865889549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465806</v>
      </c>
      <c r="D288" s="1">
        <f>'PR-RAS'!E292</f>
        <v>313246.06</v>
      </c>
      <c r="E288" s="1">
        <v>0</v>
      </c>
      <c r="F288" s="1">
        <v>0</v>
      </c>
      <c r="G288" s="2">
        <f t="shared" si="8"/>
        <v>313489.56044000003</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38632</v>
      </c>
      <c r="D290" s="1">
        <f>'PR-RAS'!E294</f>
        <v>126427.72</v>
      </c>
      <c r="E290" s="1">
        <v>0</v>
      </c>
      <c r="F290" s="1">
        <v>0</v>
      </c>
      <c r="G290" s="2">
        <f t="shared" si="8"/>
        <v>84239.870159999991</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500</v>
      </c>
      <c r="D291" s="1">
        <f>'PR-RAS'!E295</f>
        <v>7240</v>
      </c>
      <c r="E291" s="1">
        <v>0</v>
      </c>
      <c r="F291" s="1">
        <v>0</v>
      </c>
      <c r="G291" s="2">
        <f t="shared" si="8"/>
        <v>4344.2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217490</v>
      </c>
      <c r="D345" s="1">
        <f>'PR-RAS'!E350</f>
        <v>388106.55</v>
      </c>
      <c r="E345" s="1">
        <v>0</v>
      </c>
      <c r="F345" s="1">
        <v>0</v>
      </c>
      <c r="G345" s="2">
        <f t="shared" si="8"/>
        <v>341833.86639999994</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217490</v>
      </c>
      <c r="D358" s="1">
        <f>'PR-RAS'!E363</f>
        <v>388106.55</v>
      </c>
      <c r="E358" s="1">
        <v>0</v>
      </c>
      <c r="F358" s="1">
        <v>0</v>
      </c>
      <c r="G358" s="2">
        <f t="shared" si="8"/>
        <v>354752.00669999997</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217490</v>
      </c>
      <c r="D364" s="1">
        <f>'PR-RAS'!E369</f>
        <v>388106.55</v>
      </c>
      <c r="E364" s="1">
        <v>0</v>
      </c>
      <c r="F364" s="1">
        <v>0</v>
      </c>
      <c r="G364" s="2">
        <f t="shared" si="8"/>
        <v>360714.22529999999</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17445</v>
      </c>
      <c r="D365" s="1">
        <f>'PR-RAS'!E370</f>
        <v>139384.54</v>
      </c>
      <c r="E365" s="1">
        <v>0</v>
      </c>
      <c r="F365" s="1">
        <v>0</v>
      </c>
      <c r="G365" s="2">
        <f t="shared" si="8"/>
        <v>107821.92512</v>
      </c>
      <c r="H365" s="2">
        <f t="shared" si="9"/>
        <v>0.45999999999185093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3845</v>
      </c>
      <c r="D366" s="1">
        <f>'PR-RAS'!E371</f>
        <v>25794.55</v>
      </c>
      <c r="E366" s="1">
        <v>0</v>
      </c>
      <c r="F366" s="1">
        <v>0</v>
      </c>
      <c r="G366" s="2">
        <f t="shared" si="8"/>
        <v>20233.446499999998</v>
      </c>
      <c r="H366" s="2">
        <f t="shared" si="9"/>
        <v>0.4500000000007276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17425</v>
      </c>
      <c r="E367" s="1">
        <v>0</v>
      </c>
      <c r="F367" s="1">
        <v>0</v>
      </c>
      <c r="G367" s="2">
        <f t="shared" si="8"/>
        <v>12755.1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37874</v>
      </c>
      <c r="D370" s="1">
        <f>'PR-RAS'!E375</f>
        <v>111440.89</v>
      </c>
      <c r="E370" s="1">
        <v>0</v>
      </c>
      <c r="F370" s="1">
        <v>0</v>
      </c>
      <c r="G370" s="2">
        <f t="shared" si="8"/>
        <v>96218.882819999999</v>
      </c>
      <c r="H370" s="2">
        <f t="shared" si="9"/>
        <v>0.11000000000058208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158326</v>
      </c>
      <c r="D371" s="1">
        <f>'PR-RAS'!E376</f>
        <v>94061.57</v>
      </c>
      <c r="E371" s="1">
        <v>0</v>
      </c>
      <c r="F371" s="1">
        <v>0</v>
      </c>
      <c r="G371" s="2">
        <f t="shared" si="8"/>
        <v>128186.18180000001</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217490</v>
      </c>
      <c r="D403" s="1">
        <f>'PR-RAS'!E408</f>
        <v>388106.55</v>
      </c>
      <c r="E403" s="1">
        <v>0</v>
      </c>
      <c r="F403" s="1">
        <v>0</v>
      </c>
      <c r="G403" s="2">
        <f t="shared" si="8"/>
        <v>399468.64620000002</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344986</v>
      </c>
      <c r="D405" s="1">
        <f>'PR-RAS'!E410</f>
        <v>0</v>
      </c>
      <c r="E405" s="1">
        <v>0</v>
      </c>
      <c r="F405" s="1">
        <v>0</v>
      </c>
      <c r="G405" s="2">
        <f t="shared" si="8"/>
        <v>139374.34400000001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17200772</v>
      </c>
      <c r="D407" s="1">
        <f>'PR-RAS'!E412</f>
        <v>18369333.630000003</v>
      </c>
      <c r="E407" s="1">
        <v>0</v>
      </c>
      <c r="F407" s="1">
        <v>0</v>
      </c>
      <c r="G407" s="2">
        <f t="shared" si="8"/>
        <v>21899412.339560002</v>
      </c>
      <c r="H407" s="2">
        <f t="shared" si="9"/>
        <v>0.36999999731779099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17008346</v>
      </c>
      <c r="D408" s="1">
        <f>'PR-RAS'!E413</f>
        <v>18493155.490000002</v>
      </c>
      <c r="E408" s="1">
        <v>0</v>
      </c>
      <c r="F408" s="1">
        <v>0</v>
      </c>
      <c r="G408" s="2">
        <f t="shared" si="8"/>
        <v>21975825.390859999</v>
      </c>
      <c r="H408" s="2">
        <f t="shared" si="9"/>
        <v>0.49000000208616257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192426</v>
      </c>
      <c r="D409" s="1">
        <f>'PR-RAS'!E414</f>
        <v>0</v>
      </c>
      <c r="E409" s="1">
        <v>0</v>
      </c>
      <c r="F409" s="1">
        <v>0</v>
      </c>
      <c r="G409" s="2">
        <f t="shared" si="8"/>
        <v>78509.80799999999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123821.8599999994</v>
      </c>
      <c r="E410" s="1">
        <v>0</v>
      </c>
      <c r="F410" s="1">
        <v>0</v>
      </c>
      <c r="G410" s="2">
        <f t="shared" si="8"/>
        <v>101286.28147999951</v>
      </c>
      <c r="H410" s="2">
        <f t="shared" si="9"/>
        <v>0.14000000059604645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120820</v>
      </c>
      <c r="D411" s="1">
        <f>'PR-RAS'!E416</f>
        <v>313246.06</v>
      </c>
      <c r="E411" s="1">
        <v>0</v>
      </c>
      <c r="F411" s="1">
        <v>0</v>
      </c>
      <c r="G411" s="2">
        <f t="shared" si="8"/>
        <v>306397.96919999999</v>
      </c>
      <c r="H411" s="2">
        <f t="shared" si="9"/>
        <v>5.9999999997671694E-2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38632</v>
      </c>
      <c r="D413" s="1">
        <f>'PR-RAS'!E418</f>
        <v>126427.72</v>
      </c>
      <c r="E413" s="1">
        <v>0</v>
      </c>
      <c r="F413" s="1">
        <v>0</v>
      </c>
      <c r="G413" s="2">
        <f t="shared" si="8"/>
        <v>120092.82527999999</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17200772</v>
      </c>
      <c r="D633" s="1">
        <f>'PR-RAS'!E639</f>
        <v>18369333.630000003</v>
      </c>
      <c r="E633" s="1">
        <v>0</v>
      </c>
      <c r="F633" s="1">
        <v>0</v>
      </c>
      <c r="G633" s="2">
        <f t="shared" si="10"/>
        <v>34089725.612320006</v>
      </c>
      <c r="H633" s="2">
        <f t="shared" si="11"/>
        <v>0.36999999731779099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17008346</v>
      </c>
      <c r="D634" s="1">
        <f>'PR-RAS'!E640</f>
        <v>18493155.490000002</v>
      </c>
      <c r="E634" s="1">
        <v>0</v>
      </c>
      <c r="F634" s="1">
        <v>0</v>
      </c>
      <c r="G634" s="2">
        <f t="shared" si="10"/>
        <v>34178617.868340001</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192426</v>
      </c>
      <c r="D635" s="1">
        <f>'PR-RAS'!E641</f>
        <v>0</v>
      </c>
      <c r="E635" s="1">
        <v>0</v>
      </c>
      <c r="F635" s="1">
        <v>0</v>
      </c>
      <c r="G635" s="2">
        <f t="shared" si="10"/>
        <v>121998.084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123821.8599999994</v>
      </c>
      <c r="E636" s="1">
        <v>0</v>
      </c>
      <c r="F636" s="1">
        <v>0</v>
      </c>
      <c r="G636" s="2">
        <f t="shared" si="10"/>
        <v>157253.76219999924</v>
      </c>
      <c r="H636" s="2">
        <f t="shared" si="11"/>
        <v>0.14000000059604645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120820</v>
      </c>
      <c r="D637" s="1">
        <f>'PR-RAS'!E643</f>
        <v>313246.06</v>
      </c>
      <c r="E637" s="1">
        <v>0</v>
      </c>
      <c r="F637" s="1">
        <v>0</v>
      </c>
      <c r="G637" s="2">
        <f t="shared" si="10"/>
        <v>475290.50832000002</v>
      </c>
      <c r="H637" s="2">
        <f t="shared" si="11"/>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313246</v>
      </c>
      <c r="D639" s="1">
        <f>'PR-RAS'!E645</f>
        <v>189424.20000000059</v>
      </c>
      <c r="E639" s="1">
        <v>0</v>
      </c>
      <c r="F639" s="1">
        <v>0</v>
      </c>
      <c r="G639" s="2">
        <f t="shared" si="10"/>
        <v>441556.22720000078</v>
      </c>
      <c r="H639" s="2">
        <f t="shared" si="11"/>
        <v>0.20000000059371814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1222503</v>
      </c>
      <c r="D641" s="1">
        <f>'PR-RAS'!E647</f>
        <v>1117254.28</v>
      </c>
      <c r="E641" s="1">
        <v>0</v>
      </c>
      <c r="F641" s="1">
        <v>0</v>
      </c>
      <c r="G641" s="2">
        <f t="shared" si="10"/>
        <v>2212487.3984000003</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14887156</v>
      </c>
      <c r="D643" s="1">
        <f>'PR-RAS'!E650</f>
        <v>15952465.83</v>
      </c>
      <c r="E643" s="1">
        <v>0</v>
      </c>
      <c r="F643" s="1">
        <v>0</v>
      </c>
      <c r="G643" s="2">
        <f t="shared" si="10"/>
        <v>30040520.277719997</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14887156</v>
      </c>
      <c r="D644" s="1">
        <f>'PR-RAS'!E651</f>
        <v>15952465.83</v>
      </c>
      <c r="E644" s="1">
        <v>0</v>
      </c>
      <c r="F644" s="1">
        <v>0</v>
      </c>
      <c r="G644" s="2">
        <f t="shared" si="10"/>
        <v>30087312.365379997</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133</v>
      </c>
      <c r="D647" s="1">
        <f>'PR-RAS'!E654</f>
        <v>135</v>
      </c>
      <c r="E647" s="1">
        <v>0</v>
      </c>
      <c r="F647" s="1">
        <v>0</v>
      </c>
      <c r="G647" s="2">
        <f t="shared" si="10"/>
        <v>260.33800000000002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123</v>
      </c>
      <c r="E649" s="1">
        <v>0</v>
      </c>
      <c r="F649" s="1">
        <v>0</v>
      </c>
      <c r="G649" s="2">
        <f t="shared" si="10"/>
        <v>235.87200000000001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7200</v>
      </c>
      <c r="E662" s="1">
        <v>0</v>
      </c>
      <c r="F662" s="1">
        <v>0</v>
      </c>
      <c r="G662" s="2">
        <f t="shared" si="10"/>
        <v>9518.4</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118880</v>
      </c>
      <c r="D668" s="1">
        <f>'PR-RAS'!E675</f>
        <v>202700</v>
      </c>
      <c r="E668" s="1">
        <v>0</v>
      </c>
      <c r="F668" s="1">
        <v>0</v>
      </c>
      <c r="G668" s="2">
        <f t="shared" si="10"/>
        <v>349694.76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3798685</v>
      </c>
      <c r="D703" s="1">
        <f>'PR-RAS'!E710</f>
        <v>3815278.93</v>
      </c>
      <c r="E703" s="1">
        <v>0</v>
      </c>
      <c r="F703" s="1">
        <v>0</v>
      </c>
      <c r="G703" s="2">
        <f t="shared" si="10"/>
        <v>8023328.4877199987</v>
      </c>
      <c r="H703" s="2">
        <f t="shared" si="11"/>
        <v>6.9999999832361937E-2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61003</v>
      </c>
      <c r="D709" s="1">
        <f>'PR-RAS'!E716</f>
        <v>58606.84</v>
      </c>
      <c r="E709" s="1">
        <v>0</v>
      </c>
      <c r="F709" s="1">
        <v>0</v>
      </c>
      <c r="G709" s="2">
        <f t="shared" si="10"/>
        <v>126177.40943999999</v>
      </c>
      <c r="H709" s="2">
        <f t="shared" si="11"/>
        <v>0.16000000000349246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57909</v>
      </c>
      <c r="D710" s="1">
        <f>'PR-RAS'!E717</f>
        <v>53058.51</v>
      </c>
      <c r="E710" s="1">
        <v>0</v>
      </c>
      <c r="F710" s="1">
        <v>0</v>
      </c>
      <c r="G710" s="2">
        <f t="shared" si="10"/>
        <v>116294.44818000001</v>
      </c>
      <c r="H710" s="2">
        <f t="shared" si="11"/>
        <v>0.48999999999796273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543763</v>
      </c>
      <c r="D711" s="1">
        <f>'PR-RAS'!E718</f>
        <v>678628</v>
      </c>
      <c r="E711" s="1">
        <v>0</v>
      </c>
      <c r="F711" s="1">
        <v>0</v>
      </c>
      <c r="G711" s="2">
        <f t="shared" si="10"/>
        <v>1349723.49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51645</v>
      </c>
      <c r="D713" s="1">
        <f>'PR-RAS'!E720</f>
        <v>85048.05</v>
      </c>
      <c r="E713" s="1">
        <v>0</v>
      </c>
      <c r="F713" s="1">
        <v>0</v>
      </c>
      <c r="G713" s="2">
        <f t="shared" si="10"/>
        <v>157879.66320000001</v>
      </c>
      <c r="H713" s="2">
        <f t="shared" si="11"/>
        <v>5.0000000002910383E-2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4984.12</v>
      </c>
      <c r="E715" s="1">
        <v>0</v>
      </c>
      <c r="F715" s="1">
        <v>0</v>
      </c>
      <c r="G715" s="2">
        <f t="shared" si="10"/>
        <v>7117.3233599999994</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18967</v>
      </c>
      <c r="D718" s="1">
        <f>'PR-RAS'!E725</f>
        <v>22773</v>
      </c>
      <c r="E718" s="1">
        <v>0</v>
      </c>
      <c r="F718" s="1">
        <v>0</v>
      </c>
      <c r="G718" s="2">
        <f t="shared" si="10"/>
        <v>46255.820999999996</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12969</v>
      </c>
      <c r="D719" s="1">
        <f>'PR-RAS'!E726</f>
        <v>19072.740000000002</v>
      </c>
      <c r="E719" s="1">
        <v>0</v>
      </c>
      <c r="F719" s="1">
        <v>0</v>
      </c>
      <c r="G719" s="2">
        <f t="shared" si="10"/>
        <v>36700.196640000002</v>
      </c>
      <c r="H719" s="2">
        <f t="shared" si="11"/>
        <v>0.25999999999839929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3038134</v>
      </c>
      <c r="D984" s="6">
        <f>BILANCA!E6</f>
        <v>3049966.71</v>
      </c>
      <c r="E984" s="6">
        <v>0</v>
      </c>
      <c r="F984" s="6">
        <v>0</v>
      </c>
      <c r="G984" s="7">
        <f t="shared" ref="G984:G1241" si="22">B984/1000*C984+B984/500*D984</f>
        <v>9138.0674199999994</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1313153</v>
      </c>
      <c r="D985" s="1">
        <f>BILANCA!E7</f>
        <v>1379660.7799999998</v>
      </c>
      <c r="E985" s="1">
        <v>0</v>
      </c>
      <c r="F985" s="1">
        <v>0</v>
      </c>
      <c r="G985" s="2">
        <f t="shared" si="22"/>
        <v>8144.9491199999993</v>
      </c>
      <c r="H985" s="2">
        <f t="shared" si="19"/>
        <v>0.22000000020489097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1313153</v>
      </c>
      <c r="D990" s="1">
        <f>BILANCA!E12</f>
        <v>1379660.7799999998</v>
      </c>
      <c r="E990" s="1">
        <v>0</v>
      </c>
      <c r="F990" s="1">
        <v>0</v>
      </c>
      <c r="G990" s="2">
        <f t="shared" si="22"/>
        <v>28507.321919999998</v>
      </c>
      <c r="H990" s="2">
        <f t="shared" si="19"/>
        <v>0.22000000020489097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1212446</v>
      </c>
      <c r="D997" s="1">
        <f>BILANCA!E19</f>
        <v>1325433.9699999997</v>
      </c>
      <c r="E997" s="1">
        <v>0</v>
      </c>
      <c r="F997" s="1">
        <v>0</v>
      </c>
      <c r="G997" s="2">
        <f t="shared" si="22"/>
        <v>54086.395159999993</v>
      </c>
      <c r="H997" s="2">
        <f t="shared" si="19"/>
        <v>3.0000000260770321E-2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575219</v>
      </c>
      <c r="D998" s="1">
        <f>BILANCA!E20</f>
        <v>678831.54</v>
      </c>
      <c r="E998" s="1">
        <v>0</v>
      </c>
      <c r="F998" s="1">
        <v>0</v>
      </c>
      <c r="G998" s="2">
        <f t="shared" si="22"/>
        <v>28993.231200000002</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32090</v>
      </c>
      <c r="D999" s="1">
        <f>BILANCA!E21</f>
        <v>39940.43</v>
      </c>
      <c r="E999" s="1">
        <v>0</v>
      </c>
      <c r="F999" s="1">
        <v>0</v>
      </c>
      <c r="G999" s="2">
        <f t="shared" si="22"/>
        <v>1791.53376</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284792</v>
      </c>
      <c r="D1000" s="1">
        <f>BILANCA!E22</f>
        <v>300592.12</v>
      </c>
      <c r="E1000" s="1">
        <v>0</v>
      </c>
      <c r="F1000" s="1">
        <v>0</v>
      </c>
      <c r="G1000" s="2">
        <f t="shared" si="22"/>
        <v>15061.596080000001</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195401</v>
      </c>
      <c r="D1002" s="1">
        <f>BILANCA!E24</f>
        <v>197257.84</v>
      </c>
      <c r="E1002" s="1">
        <v>0</v>
      </c>
      <c r="F1002" s="1">
        <v>0</v>
      </c>
      <c r="G1002" s="2">
        <f t="shared" si="22"/>
        <v>11208.41692</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1187673</v>
      </c>
      <c r="D1003" s="1">
        <f>BILANCA!E25</f>
        <v>1248828.32</v>
      </c>
      <c r="E1003" s="1">
        <v>0</v>
      </c>
      <c r="F1003" s="1">
        <v>0</v>
      </c>
      <c r="G1003" s="2">
        <f t="shared" si="22"/>
        <v>73706.592800000013</v>
      </c>
      <c r="H1003" s="2">
        <f t="shared" si="19"/>
        <v>0.32000000006519258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3428956</v>
      </c>
      <c r="D1004" s="1">
        <f>BILANCA!E26</f>
        <v>3257661.59</v>
      </c>
      <c r="E1004" s="1">
        <v>0</v>
      </c>
      <c r="F1004" s="1">
        <v>0</v>
      </c>
      <c r="G1004" s="2">
        <f t="shared" si="22"/>
        <v>208829.86278</v>
      </c>
      <c r="H1004" s="2">
        <f t="shared" si="19"/>
        <v>0.41000000014901161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4491685</v>
      </c>
      <c r="D1006" s="1">
        <f>BILANCA!E28</f>
        <v>4397677.87</v>
      </c>
      <c r="E1006" s="1">
        <v>0</v>
      </c>
      <c r="F1006" s="1">
        <v>0</v>
      </c>
      <c r="G1006" s="2">
        <f t="shared" si="22"/>
        <v>305601.93702000001</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100707</v>
      </c>
      <c r="D1007" s="1">
        <f>BILANCA!E29</f>
        <v>54226.81</v>
      </c>
      <c r="E1007" s="1">
        <v>0</v>
      </c>
      <c r="F1007" s="1">
        <v>0</v>
      </c>
      <c r="G1007" s="2">
        <f t="shared" si="22"/>
        <v>5019.8548799999999</v>
      </c>
      <c r="H1007" s="2">
        <f t="shared" si="19"/>
        <v>0.19000000000232831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474055</v>
      </c>
      <c r="D1008" s="1">
        <f>BILANCA!E30</f>
        <v>379920.49</v>
      </c>
      <c r="E1008" s="1">
        <v>0</v>
      </c>
      <c r="F1008" s="1">
        <v>0</v>
      </c>
      <c r="G1008" s="2">
        <f t="shared" si="22"/>
        <v>30847.3995</v>
      </c>
      <c r="H1008" s="2">
        <f t="shared" si="19"/>
        <v>0.48999999999068677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373348</v>
      </c>
      <c r="D1012" s="1">
        <f>BILANCA!E34</f>
        <v>325693.68</v>
      </c>
      <c r="E1012" s="1">
        <v>0</v>
      </c>
      <c r="F1012" s="1">
        <v>0</v>
      </c>
      <c r="G1012" s="2">
        <f t="shared" si="22"/>
        <v>29717.325440000001</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27483</v>
      </c>
      <c r="D1025" s="1">
        <f>BILANCA!E47</f>
        <v>27482.82</v>
      </c>
      <c r="E1025" s="1">
        <v>0</v>
      </c>
      <c r="F1025" s="1">
        <v>0</v>
      </c>
      <c r="G1025" s="2">
        <f t="shared" si="22"/>
        <v>3462.8428800000002</v>
      </c>
      <c r="H1025" s="2">
        <f t="shared" si="19"/>
        <v>0.18000000000029104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27483</v>
      </c>
      <c r="D1028" s="1">
        <f>BILANCA!E50</f>
        <v>27482.82</v>
      </c>
      <c r="E1028" s="1">
        <v>0</v>
      </c>
      <c r="F1028" s="1">
        <v>0</v>
      </c>
      <c r="G1028" s="2">
        <f t="shared" si="22"/>
        <v>3710.1887999999999</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2031210</v>
      </c>
      <c r="D1032" s="1">
        <f>BILANCA!E54</f>
        <v>1487788.67</v>
      </c>
      <c r="E1032" s="1">
        <v>0</v>
      </c>
      <c r="F1032" s="1">
        <v>0</v>
      </c>
      <c r="G1032" s="2">
        <f t="shared" si="22"/>
        <v>245332.57966000002</v>
      </c>
      <c r="H1032" s="2">
        <f t="shared" si="19"/>
        <v>0.33000000007450581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2031210</v>
      </c>
      <c r="D1033" s="1">
        <f>BILANCA!E55</f>
        <v>1487788.67</v>
      </c>
      <c r="E1033" s="1">
        <v>0</v>
      </c>
      <c r="F1033" s="1">
        <v>0</v>
      </c>
      <c r="G1033" s="2">
        <f t="shared" si="22"/>
        <v>250339.367</v>
      </c>
      <c r="H1033" s="2">
        <f t="shared" si="19"/>
        <v>0.33000000007450581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1724981</v>
      </c>
      <c r="D1046" s="1">
        <f>BILANCA!E68</f>
        <v>1670305.9300000002</v>
      </c>
      <c r="E1046" s="1">
        <v>0</v>
      </c>
      <c r="F1046" s="1">
        <v>0</v>
      </c>
      <c r="G1046" s="2">
        <f t="shared" si="22"/>
        <v>319132.35018000001</v>
      </c>
      <c r="H1046" s="2">
        <f t="shared" si="19"/>
        <v>6.9999999832361937E-2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16707</v>
      </c>
      <c r="D1056" s="1">
        <f>BILANCA!E78</f>
        <v>20604.09</v>
      </c>
      <c r="E1056" s="1">
        <v>0</v>
      </c>
      <c r="F1056" s="1">
        <v>0</v>
      </c>
      <c r="G1056" s="2">
        <f t="shared" si="22"/>
        <v>4227.8081399999992</v>
      </c>
      <c r="H1056" s="2">
        <f t="shared" si="19"/>
        <v>9.0000000000145519E-2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16707</v>
      </c>
      <c r="D1064" s="1">
        <f>BILANCA!E86</f>
        <v>20604.09</v>
      </c>
      <c r="E1064" s="1">
        <v>0</v>
      </c>
      <c r="F1064" s="1">
        <v>0</v>
      </c>
      <c r="G1064" s="2">
        <f t="shared" si="22"/>
        <v>4691.1295799999998</v>
      </c>
      <c r="H1064" s="2">
        <f t="shared" si="19"/>
        <v>9.0000000000145519E-2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485771</v>
      </c>
      <c r="D1124" s="1">
        <f>BILANCA!E146</f>
        <v>532447.56000000006</v>
      </c>
      <c r="E1124" s="1">
        <v>0</v>
      </c>
      <c r="F1124" s="1">
        <v>0</v>
      </c>
      <c r="G1124" s="2">
        <f t="shared" si="22"/>
        <v>218643.92291999998</v>
      </c>
      <c r="H1124" s="2">
        <f t="shared" si="23"/>
        <v>0.43999999994412065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160378</v>
      </c>
      <c r="D1137" s="1">
        <f>BILANCA!E159</f>
        <v>161619.01</v>
      </c>
      <c r="E1137" s="1">
        <v>0</v>
      </c>
      <c r="F1137" s="1">
        <v>0</v>
      </c>
      <c r="G1137" s="2">
        <f t="shared" si="22"/>
        <v>74476.867079999996</v>
      </c>
      <c r="H1137" s="2">
        <f t="shared" si="23"/>
        <v>1.0000000009313226E-2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500</v>
      </c>
      <c r="D1138" s="1">
        <f>BILANCA!E160</f>
        <v>7240</v>
      </c>
      <c r="E1138" s="1">
        <v>0</v>
      </c>
      <c r="F1138" s="1">
        <v>0</v>
      </c>
      <c r="G1138" s="2">
        <f t="shared" si="22"/>
        <v>2321.9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447139</v>
      </c>
      <c r="D1139" s="1">
        <f>BILANCA!E161</f>
        <v>406019.84000000003</v>
      </c>
      <c r="E1139" s="1">
        <v>0</v>
      </c>
      <c r="F1139" s="1">
        <v>0</v>
      </c>
      <c r="G1139" s="2">
        <f t="shared" si="22"/>
        <v>196431.87408000001</v>
      </c>
      <c r="H1139" s="2">
        <f t="shared" si="23"/>
        <v>0.15999999997438863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122246</v>
      </c>
      <c r="D1141" s="1">
        <f>BILANCA!E163</f>
        <v>42431.29</v>
      </c>
      <c r="E1141" s="1">
        <v>0</v>
      </c>
      <c r="F1141" s="1">
        <v>0</v>
      </c>
      <c r="G1141" s="2">
        <f t="shared" si="22"/>
        <v>32723.155639999997</v>
      </c>
      <c r="H1141" s="2">
        <f t="shared" si="23"/>
        <v>0.29000000000087311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1222503</v>
      </c>
      <c r="D1148" s="1">
        <f>BILANCA!E170</f>
        <v>1117254.28</v>
      </c>
      <c r="E1148" s="1">
        <v>0</v>
      </c>
      <c r="F1148" s="1">
        <v>0</v>
      </c>
      <c r="G1148" s="2">
        <f t="shared" si="22"/>
        <v>570406.90740000003</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1222503</v>
      </c>
      <c r="D1151" s="1">
        <f>BILANCA!E173</f>
        <v>1117254.28</v>
      </c>
      <c r="E1151" s="1">
        <v>0</v>
      </c>
      <c r="F1151" s="1">
        <v>0</v>
      </c>
      <c r="G1151" s="2">
        <f t="shared" si="22"/>
        <v>580777.94208000007</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3038134</v>
      </c>
      <c r="D1152" s="1">
        <f>BILANCA!E175</f>
        <v>3049966.71</v>
      </c>
      <c r="E1152" s="1">
        <v>0</v>
      </c>
      <c r="F1152" s="1">
        <v>0</v>
      </c>
      <c r="G1152" s="2">
        <f t="shared" si="22"/>
        <v>1544333.3939800002</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1373103</v>
      </c>
      <c r="D1153" s="1">
        <f>BILANCA!E176</f>
        <v>1354454.01</v>
      </c>
      <c r="E1153" s="1">
        <v>0</v>
      </c>
      <c r="F1153" s="1">
        <v>0</v>
      </c>
      <c r="G1153" s="2">
        <f t="shared" si="22"/>
        <v>693941.87340000004</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1338910</v>
      </c>
      <c r="D1154" s="1">
        <f>BILANCA!E177</f>
        <v>1344517.23</v>
      </c>
      <c r="E1154" s="1">
        <v>0</v>
      </c>
      <c r="F1154" s="1">
        <v>0</v>
      </c>
      <c r="G1154" s="2">
        <f t="shared" si="22"/>
        <v>688778.50266</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1169618</v>
      </c>
      <c r="D1155" s="1">
        <f>BILANCA!E178</f>
        <v>1052709.28</v>
      </c>
      <c r="E1155" s="1">
        <v>0</v>
      </c>
      <c r="F1155" s="1">
        <v>0</v>
      </c>
      <c r="G1155" s="2">
        <f t="shared" si="22"/>
        <v>563306.28831999993</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150546</v>
      </c>
      <c r="D1156" s="1">
        <f>BILANCA!E179</f>
        <v>269125.93</v>
      </c>
      <c r="E1156" s="1">
        <v>0</v>
      </c>
      <c r="F1156" s="1">
        <v>0</v>
      </c>
      <c r="G1156" s="2">
        <f t="shared" si="22"/>
        <v>119162.02977999998</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2039</v>
      </c>
      <c r="D1157" s="1">
        <f>BILANCA!E180</f>
        <v>2077.9299999999998</v>
      </c>
      <c r="E1157" s="1">
        <v>0</v>
      </c>
      <c r="F1157" s="1">
        <v>0</v>
      </c>
      <c r="G1157" s="2">
        <f t="shared" si="22"/>
        <v>1077.9056399999999</v>
      </c>
      <c r="H1157" s="2">
        <f t="shared" si="23"/>
        <v>7.0000000000163709E-2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2039</v>
      </c>
      <c r="D1160" s="1">
        <f>BILANCA!E183</f>
        <v>2077.9299999999998</v>
      </c>
      <c r="E1160" s="1">
        <v>0</v>
      </c>
      <c r="F1160" s="1">
        <v>0</v>
      </c>
      <c r="G1160" s="2">
        <f t="shared" si="22"/>
        <v>1096.4902199999999</v>
      </c>
      <c r="H1160" s="2">
        <f t="shared" si="23"/>
        <v>7.0000000000163709E-2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16707</v>
      </c>
      <c r="D1165" s="1">
        <f>BILANCA!E188</f>
        <v>20604.09</v>
      </c>
      <c r="E1165" s="1">
        <v>0</v>
      </c>
      <c r="F1165" s="1">
        <v>0</v>
      </c>
      <c r="G1165" s="2">
        <f t="shared" si="22"/>
        <v>10540.562760000001</v>
      </c>
      <c r="H1165" s="2">
        <f t="shared" si="23"/>
        <v>9.0000000000145519E-2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34193</v>
      </c>
      <c r="D1166" s="1">
        <f>BILANCA!E189</f>
        <v>9936.7800000000007</v>
      </c>
      <c r="E1166" s="1">
        <v>0</v>
      </c>
      <c r="F1166" s="1">
        <v>0</v>
      </c>
      <c r="G1166" s="2">
        <f t="shared" si="22"/>
        <v>9894.1804799999991</v>
      </c>
      <c r="H1166" s="2">
        <f t="shared" si="23"/>
        <v>0.21999999999934516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1665031</v>
      </c>
      <c r="D1214" s="1">
        <f>BILANCA!E237</f>
        <v>1695512.7</v>
      </c>
      <c r="E1214" s="1">
        <v>0</v>
      </c>
      <c r="F1214" s="1">
        <v>0</v>
      </c>
      <c r="G1214" s="2">
        <f t="shared" si="22"/>
        <v>1167949.0284</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1313153</v>
      </c>
      <c r="D1215" s="1">
        <f>BILANCA!E238</f>
        <v>1379660.78</v>
      </c>
      <c r="E1215" s="1">
        <v>0</v>
      </c>
      <c r="F1215" s="1">
        <v>0</v>
      </c>
      <c r="G1215" s="2">
        <f t="shared" si="22"/>
        <v>944814.09792000009</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1313153</v>
      </c>
      <c r="D1216" s="1">
        <f>BILANCA!E239</f>
        <v>1379660.78</v>
      </c>
      <c r="E1216" s="1">
        <v>0</v>
      </c>
      <c r="F1216" s="1">
        <v>0</v>
      </c>
      <c r="G1216" s="2">
        <f t="shared" si="22"/>
        <v>948886.57248000009</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1313153</v>
      </c>
      <c r="D1217" s="1">
        <f>BILANCA!E240</f>
        <v>1379660.78</v>
      </c>
      <c r="E1217" s="1">
        <v>0</v>
      </c>
      <c r="F1217" s="1">
        <v>0</v>
      </c>
      <c r="G1217" s="2">
        <f t="shared" si="22"/>
        <v>952959.04704000009</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313246</v>
      </c>
      <c r="D1222" s="1">
        <f>BILANCA!E245</f>
        <v>189424.2</v>
      </c>
      <c r="E1222" s="1">
        <v>0</v>
      </c>
      <c r="F1222" s="1">
        <v>0</v>
      </c>
      <c r="G1222" s="2">
        <f t="shared" si="22"/>
        <v>165410.56160000002</v>
      </c>
      <c r="H1222" s="2">
        <f t="shared" si="23"/>
        <v>0.20000000001164153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867427</v>
      </c>
      <c r="D1223" s="1">
        <f>BILANCA!E246</f>
        <v>189424.2</v>
      </c>
      <c r="E1223" s="1">
        <v>0</v>
      </c>
      <c r="F1223" s="1">
        <v>0</v>
      </c>
      <c r="G1223" s="2">
        <f t="shared" si="22"/>
        <v>299106.09600000002</v>
      </c>
      <c r="H1223" s="2">
        <f t="shared" si="23"/>
        <v>0.20000000001164153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867427</v>
      </c>
      <c r="D1224" s="1">
        <f>BILANCA!E247</f>
        <v>189424.2</v>
      </c>
      <c r="E1224" s="1">
        <v>0</v>
      </c>
      <c r="F1224" s="1">
        <v>0</v>
      </c>
      <c r="G1224" s="2">
        <f t="shared" si="22"/>
        <v>300352.3714</v>
      </c>
      <c r="H1224" s="2">
        <f t="shared" si="23"/>
        <v>0.20000000001164153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554181</v>
      </c>
      <c r="D1227" s="1">
        <f>BILANCA!E250</f>
        <v>0</v>
      </c>
      <c r="E1227" s="1">
        <v>0</v>
      </c>
      <c r="F1227" s="1">
        <v>0</v>
      </c>
      <c r="G1227" s="2">
        <f t="shared" si="22"/>
        <v>135220.16399999999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554181</v>
      </c>
      <c r="D1229" s="1">
        <f>BILANCA!E252</f>
        <v>0</v>
      </c>
      <c r="E1229" s="1">
        <v>0</v>
      </c>
      <c r="F1229" s="1">
        <v>0</v>
      </c>
      <c r="G1229" s="2">
        <f t="shared" si="22"/>
        <v>136328.52600000001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38632</v>
      </c>
      <c r="D1232" s="1">
        <f>BILANCA!E255</f>
        <v>126427.72</v>
      </c>
      <c r="E1232" s="1">
        <v>0</v>
      </c>
      <c r="F1232" s="1">
        <v>0</v>
      </c>
      <c r="G1232" s="2">
        <f t="shared" si="22"/>
        <v>72580.372560000003</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43679</v>
      </c>
      <c r="D1236" s="1">
        <f>BILANCA!E259</f>
        <v>30168.92</v>
      </c>
      <c r="E1236" s="1">
        <v>0</v>
      </c>
      <c r="F1236" s="1">
        <v>0</v>
      </c>
      <c r="G1236" s="2">
        <f t="shared" si="22"/>
        <v>26316.26052</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43679</v>
      </c>
      <c r="D1237" s="1">
        <f>BILANCA!E260</f>
        <v>30168.92</v>
      </c>
      <c r="E1237" s="1">
        <v>0</v>
      </c>
      <c r="F1237" s="1">
        <v>0</v>
      </c>
      <c r="G1237" s="2">
        <f t="shared" si="22"/>
        <v>26420.27736</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160378</v>
      </c>
      <c r="D1240" s="1">
        <f>BILANCA!E264</f>
        <v>168859.01</v>
      </c>
      <c r="E1240" s="1">
        <v>0</v>
      </c>
      <c r="F1240" s="1">
        <v>0</v>
      </c>
      <c r="G1240" s="2">
        <f t="shared" si="22"/>
        <v>128010.67714000001</v>
      </c>
      <c r="H1240" s="2">
        <f t="shared" si="23"/>
        <v>1.0000000009313226E-2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447639</v>
      </c>
      <c r="D1241" s="1">
        <f>BILANCA!E265</f>
        <v>406019.84000000003</v>
      </c>
      <c r="E1241" s="1">
        <v>0</v>
      </c>
      <c r="F1241" s="1">
        <v>0</v>
      </c>
      <c r="G1241" s="2">
        <f t="shared" si="22"/>
        <v>324997.09944000002</v>
      </c>
      <c r="H1241" s="2">
        <f t="shared" si="23"/>
        <v>0.15999999997438863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16707</v>
      </c>
      <c r="D1244" s="1">
        <f>BILANCA!E268</f>
        <v>20604.09</v>
      </c>
      <c r="E1244" s="1">
        <v>0</v>
      </c>
      <c r="F1244" s="1">
        <v>0</v>
      </c>
      <c r="G1244" s="2">
        <f t="shared" si="24"/>
        <v>15115.86198</v>
      </c>
      <c r="H1244" s="2">
        <f t="shared" si="23"/>
        <v>9.0000000000145519E-2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447139</v>
      </c>
      <c r="D1262" s="1">
        <f>BILANCA!E286</f>
        <v>406019.84000000003</v>
      </c>
      <c r="E1262" s="1">
        <v>0</v>
      </c>
      <c r="F1262" s="1">
        <v>0</v>
      </c>
      <c r="G1262" s="2">
        <f t="shared" si="24"/>
        <v>351310.85172000004</v>
      </c>
      <c r="H1262" s="2">
        <f t="shared" si="23"/>
        <v>0.15999999997438863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250</v>
      </c>
      <c r="D1263" s="1">
        <f>BILANCA!E287</f>
        <v>1215</v>
      </c>
      <c r="E1263" s="1">
        <v>0</v>
      </c>
      <c r="F1263" s="1">
        <v>0</v>
      </c>
      <c r="G1263" s="2">
        <f t="shared" si="24"/>
        <v>750.40000000000009</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1338660</v>
      </c>
      <c r="D1264" s="1">
        <f>BILANCA!E288</f>
        <v>1343302.23</v>
      </c>
      <c r="E1264" s="1">
        <v>0</v>
      </c>
      <c r="F1264" s="1">
        <v>0</v>
      </c>
      <c r="G1264" s="2">
        <f t="shared" si="24"/>
        <v>1131099.3132600002</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34193</v>
      </c>
      <c r="D1266" s="1">
        <f>BILANCA!E290</f>
        <v>9936.7800000000007</v>
      </c>
      <c r="E1266" s="1">
        <v>0</v>
      </c>
      <c r="F1266" s="1">
        <v>0</v>
      </c>
      <c r="G1266" s="2">
        <f t="shared" si="24"/>
        <v>15300.836479999998</v>
      </c>
      <c r="H1266" s="2">
        <f t="shared" si="23"/>
        <v>0.21999999999934516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16707</v>
      </c>
      <c r="D1278" s="1">
        <f>BILANCA!E302</f>
        <v>20604.09</v>
      </c>
      <c r="E1278" s="1">
        <v>0</v>
      </c>
      <c r="F1278" s="1">
        <v>0</v>
      </c>
      <c r="G1278" s="2">
        <f t="shared" si="24"/>
        <v>17084.9781</v>
      </c>
      <c r="H1278" s="2">
        <f t="shared" si="23"/>
        <v>9.0000000000145519E-2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17008346</v>
      </c>
      <c r="D1408" s="1">
        <f>'RAS-funkcijski'!E114</f>
        <v>18493155.489999998</v>
      </c>
      <c r="E1408" s="1">
        <v>0</v>
      </c>
      <c r="F1408" s="1">
        <v>0</v>
      </c>
      <c r="G1408" s="2">
        <f t="shared" si="24"/>
        <v>5939412.2677999996</v>
      </c>
      <c r="H1408" s="2">
        <f t="shared" si="27"/>
        <v>0.48999999836087227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17008346</v>
      </c>
      <c r="D1409" s="1">
        <f>'RAS-funkcijski'!E115</f>
        <v>18493155.489999998</v>
      </c>
      <c r="E1409" s="1">
        <v>0</v>
      </c>
      <c r="F1409" s="1">
        <v>0</v>
      </c>
      <c r="G1409" s="2">
        <f t="shared" si="24"/>
        <v>5993406.92478</v>
      </c>
      <c r="H1409" s="2">
        <f t="shared" si="27"/>
        <v>0.48999999836087227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17008346</v>
      </c>
      <c r="D1410" s="1">
        <f>'RAS-funkcijski'!E116</f>
        <v>18493155.489999998</v>
      </c>
      <c r="E1410" s="1">
        <v>0</v>
      </c>
      <c r="F1410" s="1">
        <v>0</v>
      </c>
      <c r="G1410" s="2">
        <f t="shared" si="24"/>
        <v>6047401.5817599995</v>
      </c>
      <c r="H1410" s="2">
        <f t="shared" si="27"/>
        <v>0.48999999836087227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17008346</v>
      </c>
      <c r="D1435" s="13">
        <f>'RAS-funkcijski'!E141</f>
        <v>18493155.489999998</v>
      </c>
      <c r="E1435" s="13">
        <v>0</v>
      </c>
      <c r="F1435" s="13">
        <v>0</v>
      </c>
      <c r="G1435" s="14">
        <f t="shared" si="24"/>
        <v>7397268.0062600002</v>
      </c>
      <c r="H1435" s="14">
        <f t="shared" si="27"/>
        <v>0.48999999836087227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27280.67</v>
      </c>
      <c r="E1436" s="6">
        <v>0</v>
      </c>
      <c r="F1436" s="6">
        <v>0</v>
      </c>
      <c r="G1436" s="7">
        <f t="shared" si="24"/>
        <v>54.561339999999994</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27280.67</v>
      </c>
      <c r="E1453" s="1">
        <v>0</v>
      </c>
      <c r="F1453" s="1">
        <v>0</v>
      </c>
      <c r="G1453" s="2">
        <f t="shared" si="24"/>
        <v>982.10411999999985</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21190.67</v>
      </c>
      <c r="E1454" s="1">
        <v>0</v>
      </c>
      <c r="F1454" s="1">
        <v>0</v>
      </c>
      <c r="G1454" s="2">
        <f t="shared" si="24"/>
        <v>805.24545999999987</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21190.67</v>
      </c>
      <c r="E1456" s="1">
        <v>0</v>
      </c>
      <c r="F1456" s="1">
        <v>0</v>
      </c>
      <c r="G1456" s="2">
        <f t="shared" si="24"/>
        <v>890.00814000000003</v>
      </c>
      <c r="H1456" s="2">
        <f t="shared" si="27"/>
        <v>0.33000000000174623</v>
      </c>
      <c r="I1456" s="10">
        <f t="shared" si="30"/>
        <v>293.70268620155417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6090</v>
      </c>
      <c r="E1461" s="1">
        <v>0</v>
      </c>
      <c r="F1461" s="1">
        <v>0</v>
      </c>
      <c r="G1461" s="2">
        <f t="shared" si="24"/>
        <v>316.68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6090</v>
      </c>
      <c r="E1467" s="1">
        <v>0</v>
      </c>
      <c r="F1467" s="1">
        <v>0</v>
      </c>
      <c r="G1467" s="2">
        <f t="shared" si="24"/>
        <v>389.76</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1373102.78</v>
      </c>
      <c r="D1480" s="6"/>
      <c r="E1480" s="6">
        <v>0</v>
      </c>
      <c r="F1480" s="6">
        <v>0</v>
      </c>
      <c r="G1480" s="7">
        <f t="shared" ref="G1480:G1580" si="34">B1480/1000*C1480</f>
        <v>1373.1027800000002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18557413.120000001</v>
      </c>
      <c r="D1481" s="1">
        <v>0</v>
      </c>
      <c r="E1481" s="1">
        <v>0</v>
      </c>
      <c r="F1481" s="1">
        <v>0</v>
      </c>
      <c r="G1481" s="2">
        <f t="shared" si="34"/>
        <v>37114.826240000002</v>
      </c>
      <c r="H1481" s="2">
        <f t="shared" si="35"/>
        <v>0.12000000104308128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147520.97</v>
      </c>
      <c r="D1482" s="1">
        <v>0</v>
      </c>
      <c r="E1482" s="1">
        <v>0</v>
      </c>
      <c r="F1482" s="1">
        <v>0</v>
      </c>
      <c r="G1482" s="2">
        <f t="shared" si="34"/>
        <v>442.56290999999999</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18141799.760000002</v>
      </c>
      <c r="D1483" s="1">
        <v>0</v>
      </c>
      <c r="E1483" s="1">
        <v>0</v>
      </c>
      <c r="F1483" s="1">
        <v>0</v>
      </c>
      <c r="G1483" s="2">
        <f t="shared" si="34"/>
        <v>72567.199040000007</v>
      </c>
      <c r="H1483" s="2">
        <f t="shared" si="35"/>
        <v>0.23999999836087227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14156609.49</v>
      </c>
      <c r="D1484" s="1">
        <v>0</v>
      </c>
      <c r="E1484" s="1">
        <v>0</v>
      </c>
      <c r="F1484" s="1">
        <v>0</v>
      </c>
      <c r="G1484" s="2">
        <f t="shared" si="34"/>
        <v>70783.047449999998</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3960901.36</v>
      </c>
      <c r="D1485" s="1">
        <v>0</v>
      </c>
      <c r="E1485" s="1">
        <v>0</v>
      </c>
      <c r="F1485" s="1">
        <v>0</v>
      </c>
      <c r="G1485" s="2">
        <f t="shared" si="34"/>
        <v>23765.408159999999</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17088.599999999999</v>
      </c>
      <c r="D1486" s="1">
        <v>0</v>
      </c>
      <c r="E1486" s="1">
        <v>0</v>
      </c>
      <c r="F1486" s="1">
        <v>0</v>
      </c>
      <c r="G1486" s="2">
        <f t="shared" si="34"/>
        <v>119.6202</v>
      </c>
      <c r="H1486" s="2">
        <f t="shared" si="35"/>
        <v>0.40000000000145519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7200.31</v>
      </c>
      <c r="D1491" s="1">
        <v>0</v>
      </c>
      <c r="E1491" s="1">
        <v>0</v>
      </c>
      <c r="F1491" s="1">
        <v>0</v>
      </c>
      <c r="G1491" s="2">
        <f t="shared" si="34"/>
        <v>86.403720000000007</v>
      </c>
      <c r="H1491" s="2">
        <f t="shared" si="35"/>
        <v>0.31000000000040018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268092.39</v>
      </c>
      <c r="D1492" s="1">
        <v>0</v>
      </c>
      <c r="E1492" s="1">
        <v>0</v>
      </c>
      <c r="F1492" s="1">
        <v>0</v>
      </c>
      <c r="G1492" s="2">
        <f t="shared" si="34"/>
        <v>3485.2010700000001</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18576061.889999997</v>
      </c>
      <c r="D1499" s="1">
        <v>0</v>
      </c>
      <c r="E1499" s="1">
        <v>0</v>
      </c>
      <c r="F1499" s="1">
        <v>0</v>
      </c>
      <c r="G1499" s="2">
        <f t="shared" si="34"/>
        <v>371521.23779999994</v>
      </c>
      <c r="H1499" s="2">
        <f t="shared" si="35"/>
        <v>0.11000000312924385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143623.67999999999</v>
      </c>
      <c r="D1500" s="1">
        <v>0</v>
      </c>
      <c r="E1500" s="1">
        <v>0</v>
      </c>
      <c r="F1500" s="1">
        <v>0</v>
      </c>
      <c r="G1500" s="2">
        <f t="shared" si="34"/>
        <v>3016.09728</v>
      </c>
      <c r="H1500" s="2">
        <f t="shared" si="35"/>
        <v>0.32000000000698492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18140089.849999998</v>
      </c>
      <c r="D1501" s="1">
        <v>0</v>
      </c>
      <c r="E1501" s="1">
        <v>0</v>
      </c>
      <c r="F1501" s="1">
        <v>0</v>
      </c>
      <c r="G1501" s="2">
        <f t="shared" si="34"/>
        <v>399081.97669999994</v>
      </c>
      <c r="H1501" s="2">
        <f t="shared" si="35"/>
        <v>0.15000000223517418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14273518.07</v>
      </c>
      <c r="D1502" s="1">
        <v>0</v>
      </c>
      <c r="E1502" s="1">
        <v>0</v>
      </c>
      <c r="F1502" s="1">
        <v>0</v>
      </c>
      <c r="G1502" s="2">
        <f t="shared" si="34"/>
        <v>328290.91561000003</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3842321.9</v>
      </c>
      <c r="D1503" s="1">
        <v>0</v>
      </c>
      <c r="E1503" s="1">
        <v>0</v>
      </c>
      <c r="F1503" s="1">
        <v>0</v>
      </c>
      <c r="G1503" s="2">
        <f t="shared" si="34"/>
        <v>92215.725600000005</v>
      </c>
      <c r="H1503" s="2">
        <f t="shared" si="35"/>
        <v>0.10000000009313226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17049.57</v>
      </c>
      <c r="D1504" s="1">
        <v>0</v>
      </c>
      <c r="E1504" s="1">
        <v>0</v>
      </c>
      <c r="F1504" s="1">
        <v>0</v>
      </c>
      <c r="G1504" s="2">
        <f t="shared" si="34"/>
        <v>426.23925000000003</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7200.31</v>
      </c>
      <c r="D1509" s="1">
        <v>0</v>
      </c>
      <c r="E1509" s="1">
        <v>0</v>
      </c>
      <c r="F1509" s="1">
        <v>0</v>
      </c>
      <c r="G1509" s="2">
        <f t="shared" si="34"/>
        <v>216.0093</v>
      </c>
      <c r="H1509" s="2">
        <f t="shared" si="35"/>
        <v>0.31000000000040018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292348.36</v>
      </c>
      <c r="D1510" s="1">
        <v>0</v>
      </c>
      <c r="E1510" s="1">
        <v>0</v>
      </c>
      <c r="F1510" s="1">
        <v>0</v>
      </c>
      <c r="G1510" s="2">
        <f t="shared" si="34"/>
        <v>9062.7991599999987</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1354454.0100000054</v>
      </c>
      <c r="D1517" s="1">
        <v>0</v>
      </c>
      <c r="E1517" s="1">
        <v>0</v>
      </c>
      <c r="F1517" s="1">
        <v>0</v>
      </c>
      <c r="G1517" s="2">
        <f t="shared" si="34"/>
        <v>51469.252380000202</v>
      </c>
      <c r="H1517" s="2">
        <f t="shared" si="35"/>
        <v>1.000000536441803E-2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1215</v>
      </c>
      <c r="D1518" s="1">
        <v>0</v>
      </c>
      <c r="E1518" s="1">
        <v>0</v>
      </c>
      <c r="F1518" s="1">
        <v>0</v>
      </c>
      <c r="G1518" s="2">
        <f t="shared" si="34"/>
        <v>47.384999999999998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1215</v>
      </c>
      <c r="D1524" s="1">
        <v>0</v>
      </c>
      <c r="E1524" s="1">
        <v>0</v>
      </c>
      <c r="F1524" s="1">
        <v>0</v>
      </c>
      <c r="G1524" s="2">
        <f t="shared" si="34"/>
        <v>54.674999999999997</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1215</v>
      </c>
      <c r="D1530" s="1">
        <v>0</v>
      </c>
      <c r="E1530" s="1">
        <v>0</v>
      </c>
      <c r="F1530" s="1">
        <v>0</v>
      </c>
      <c r="G1530" s="2">
        <f t="shared" si="34"/>
        <v>61.964999999999996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1215</v>
      </c>
      <c r="D1531" s="1">
        <v>0</v>
      </c>
      <c r="E1531" s="1">
        <v>0</v>
      </c>
      <c r="F1531" s="1">
        <v>0</v>
      </c>
      <c r="G1531" s="2">
        <f t="shared" si="34"/>
        <v>63.18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1353239.01</v>
      </c>
      <c r="D1576" s="1">
        <v>0</v>
      </c>
      <c r="E1576" s="1">
        <v>0</v>
      </c>
      <c r="F1576" s="1">
        <v>0</v>
      </c>
      <c r="G1576" s="2">
        <f t="shared" si="34"/>
        <v>131264.18397000001</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20604.09</v>
      </c>
      <c r="D1577" s="1">
        <v>0</v>
      </c>
      <c r="E1577" s="1">
        <v>0</v>
      </c>
      <c r="F1577" s="1">
        <v>0</v>
      </c>
      <c r="G1577" s="2">
        <f t="shared" si="34"/>
        <v>2019.20082</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1322698.1399999999</v>
      </c>
      <c r="D1578" s="1">
        <v>0</v>
      </c>
      <c r="E1578" s="1">
        <v>0</v>
      </c>
      <c r="F1578" s="1">
        <v>0</v>
      </c>
      <c r="G1578" s="2">
        <f t="shared" si="34"/>
        <v>130947.11585999999</v>
      </c>
      <c r="H1578" s="2">
        <f t="shared" si="35"/>
        <v>0.13999999989755452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9936.7800000000007</v>
      </c>
      <c r="D1579" s="1">
        <v>0</v>
      </c>
      <c r="E1579" s="1">
        <v>0</v>
      </c>
      <c r="F1579" s="1">
        <v>0</v>
      </c>
      <c r="G1579" s="2">
        <f t="shared" si="34"/>
        <v>993.67800000000011</v>
      </c>
      <c r="H1579" s="2">
        <f t="shared" si="35"/>
        <v>0.21999999999934516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26338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17200772</v>
      </c>
      <c r="I16" s="172">
        <f>'PR-RAS'!E6</f>
        <v>18369333.630000003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16790856</v>
      </c>
      <c r="I17" s="172">
        <f>'PR-RAS'!E151</f>
        <v>18105048.940000001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313246</v>
      </c>
      <c r="I18" s="172">
        <f>'PR-RAS'!E645</f>
        <v>189424.20000000059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1313153</v>
      </c>
      <c r="I20" s="175">
        <f>BILANCA!E7</f>
        <v>1379660.7799999998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1724981</v>
      </c>
      <c r="I21" s="177">
        <f>BILANCA!E68</f>
        <v>1670305.9300000002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1373103</v>
      </c>
      <c r="I22" s="177">
        <f>BILANCA!E176</f>
        <v>1354454.01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1665031</v>
      </c>
      <c r="I23" s="179">
        <f>BILANCA!E237</f>
        <v>1695512.7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17008346</v>
      </c>
      <c r="I27" s="177">
        <f>'RAS-funkcijski'!E114</f>
        <v>18493155.489999998</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17008346</v>
      </c>
      <c r="I28" s="181">
        <f>'RAS-funkcijski'!E141</f>
        <v>18493155.489999998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27280.67</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27280.67</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1373102.78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1354454.0100000054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1215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1353239.01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350" sqref="E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17200772</v>
      </c>
      <c r="E6" s="53">
        <f>E7+E44+E50+E82+E106+E124+E133+E139</f>
        <v>18369333.630000003</v>
      </c>
      <c r="F6" s="54">
        <f t="shared" ref="F6:F131" si="0">IF(D6&lt;&gt;0,IF(E6/D6&gt;=100,"&gt;&gt;100",E6/D6*100),"-")</f>
        <v>106.79365804046471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118880</v>
      </c>
      <c r="E50" s="53">
        <f>E51+E54+E59+E62+E65+E68+E71+E74+E77</f>
        <v>209900</v>
      </c>
      <c r="F50" s="54">
        <f t="shared" si="0"/>
        <v>176.56460296096904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7200</v>
      </c>
      <c r="F62" s="54" t="str">
        <f t="shared" si="0"/>
        <v>-</v>
      </c>
    </row>
    <row r="63" spans="1:6" ht="12.75" customHeight="1" x14ac:dyDescent="0.2">
      <c r="A63" s="55">
        <v>6341</v>
      </c>
      <c r="B63" s="87" t="s">
        <v>169</v>
      </c>
      <c r="C63" s="52" t="s">
        <v>170</v>
      </c>
      <c r="D63" s="244"/>
      <c r="E63" s="244">
        <v>7200</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118880</v>
      </c>
      <c r="E68" s="53">
        <f t="shared" si="15"/>
        <v>202700</v>
      </c>
      <c r="F68" s="54">
        <f t="shared" si="0"/>
        <v>170.50807537012113</v>
      </c>
    </row>
    <row r="69" spans="1:6" ht="12.75" customHeight="1" x14ac:dyDescent="0.2">
      <c r="A69" s="55" t="s">
        <v>181</v>
      </c>
      <c r="B69" s="87" t="s">
        <v>182</v>
      </c>
      <c r="C69" s="52" t="s">
        <v>181</v>
      </c>
      <c r="D69" s="244">
        <v>118880</v>
      </c>
      <c r="E69" s="244">
        <v>202700</v>
      </c>
      <c r="F69" s="54">
        <f t="shared" si="0"/>
        <v>170.50807537012113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0.38</v>
      </c>
      <c r="F82" s="54" t="str">
        <f t="shared" si="0"/>
        <v>-</v>
      </c>
    </row>
    <row r="83" spans="1:6" ht="12.75" customHeight="1" x14ac:dyDescent="0.2">
      <c r="A83" s="55">
        <v>641</v>
      </c>
      <c r="B83" s="87" t="s">
        <v>209</v>
      </c>
      <c r="C83" s="52" t="s">
        <v>210</v>
      </c>
      <c r="D83" s="53">
        <f t="shared" ref="D83:E83" si="20">SUM(D84:D90)</f>
        <v>0</v>
      </c>
      <c r="E83" s="53">
        <f t="shared" si="20"/>
        <v>0.38</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0</v>
      </c>
      <c r="E85" s="244">
        <v>0.38</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3798685</v>
      </c>
      <c r="E106" s="53">
        <f t="shared" si="23"/>
        <v>3815278.93</v>
      </c>
      <c r="F106" s="54">
        <f t="shared" si="0"/>
        <v>100.43683353581569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3798685</v>
      </c>
      <c r="E112" s="53">
        <f t="shared" si="25"/>
        <v>3815278.93</v>
      </c>
      <c r="F112" s="54">
        <f t="shared" si="0"/>
        <v>100.43683353581569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3798685</v>
      </c>
      <c r="E117" s="244">
        <v>3815278.93</v>
      </c>
      <c r="F117" s="54">
        <f t="shared" si="0"/>
        <v>100.43683353581569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18972</v>
      </c>
      <c r="E124" s="53">
        <f t="shared" si="27"/>
        <v>186434.69</v>
      </c>
      <c r="F124" s="54">
        <f t="shared" si="0"/>
        <v>982.68337550073795</v>
      </c>
    </row>
    <row r="125" spans="1:6" ht="12.75" customHeight="1" x14ac:dyDescent="0.2">
      <c r="A125" s="55">
        <v>661</v>
      </c>
      <c r="B125" s="88" t="s">
        <v>293</v>
      </c>
      <c r="C125" s="52" t="s">
        <v>294</v>
      </c>
      <c r="D125" s="53">
        <f t="shared" ref="D125:E125" si="28">SUM(D126:D127)</f>
        <v>18972</v>
      </c>
      <c r="E125" s="53">
        <f t="shared" si="28"/>
        <v>49344.53</v>
      </c>
      <c r="F125" s="54">
        <f t="shared" si="0"/>
        <v>260.09134514020661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18972</v>
      </c>
      <c r="E127" s="244">
        <v>49344.53</v>
      </c>
      <c r="F127" s="54">
        <f t="shared" si="0"/>
        <v>260.09134514020661</v>
      </c>
    </row>
    <row r="128" spans="1:6" ht="24" x14ac:dyDescent="0.2">
      <c r="A128" s="55">
        <v>663</v>
      </c>
      <c r="B128" s="233" t="s">
        <v>299</v>
      </c>
      <c r="C128" s="52" t="s">
        <v>300</v>
      </c>
      <c r="D128" s="53">
        <f t="shared" ref="D128:E128" si="29">SUM(D129:D132)</f>
        <v>0</v>
      </c>
      <c r="E128" s="53">
        <f t="shared" si="29"/>
        <v>137090.16</v>
      </c>
      <c r="F128" s="54" t="str">
        <f t="shared" si="0"/>
        <v>-</v>
      </c>
    </row>
    <row r="129" spans="1:6" ht="12.75" customHeight="1" x14ac:dyDescent="0.2">
      <c r="A129" s="55">
        <v>6631</v>
      </c>
      <c r="B129" s="88" t="s">
        <v>301</v>
      </c>
      <c r="C129" s="52" t="s">
        <v>302</v>
      </c>
      <c r="D129" s="244"/>
      <c r="E129" s="244">
        <v>17076</v>
      </c>
      <c r="F129" s="54" t="str">
        <f t="shared" si="0"/>
        <v>-</v>
      </c>
    </row>
    <row r="130" spans="1:6" ht="12.75" customHeight="1" x14ac:dyDescent="0.2">
      <c r="A130" s="55">
        <v>6632</v>
      </c>
      <c r="B130" s="234" t="s">
        <v>303</v>
      </c>
      <c r="C130" s="52" t="s">
        <v>304</v>
      </c>
      <c r="D130" s="244"/>
      <c r="E130" s="244">
        <v>120014.16</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13264235</v>
      </c>
      <c r="E133" s="53">
        <f t="shared" si="30"/>
        <v>14157719.630000001</v>
      </c>
      <c r="F133" s="54">
        <f t="shared" ref="F133:F223" si="31">IF(D133&lt;&gt;0,IF(E133/D133&gt;=100,"&gt;&gt;100",E133/D133*100),"-")</f>
        <v>106.73604342806051</v>
      </c>
    </row>
    <row r="134" spans="1:6" ht="24" x14ac:dyDescent="0.2">
      <c r="A134" s="55">
        <v>671</v>
      </c>
      <c r="B134" s="234" t="s">
        <v>311</v>
      </c>
      <c r="C134" s="52" t="s">
        <v>312</v>
      </c>
      <c r="D134" s="53">
        <f t="shared" ref="D134:E134" si="32">SUM(D135:D137)</f>
        <v>13264235</v>
      </c>
      <c r="E134" s="53">
        <f t="shared" si="32"/>
        <v>14157719.630000001</v>
      </c>
      <c r="F134" s="54">
        <f t="shared" si="31"/>
        <v>106.73604342806051</v>
      </c>
    </row>
    <row r="135" spans="1:6" ht="12.75" customHeight="1" x14ac:dyDescent="0.2">
      <c r="A135" s="55">
        <v>6711</v>
      </c>
      <c r="B135" s="87" t="s">
        <v>313</v>
      </c>
      <c r="C135" s="52" t="s">
        <v>314</v>
      </c>
      <c r="D135" s="244">
        <v>13264235</v>
      </c>
      <c r="E135" s="244">
        <v>14157719.630000001</v>
      </c>
      <c r="F135" s="54">
        <f t="shared" si="31"/>
        <v>106.73604342806051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16790856</v>
      </c>
      <c r="E151" s="53">
        <f t="shared" si="35"/>
        <v>18105048.940000001</v>
      </c>
      <c r="F151" s="54">
        <f t="shared" si="31"/>
        <v>107.826837059409</v>
      </c>
    </row>
    <row r="152" spans="1:6" ht="12.75" customHeight="1" x14ac:dyDescent="0.2">
      <c r="A152" s="55">
        <v>31</v>
      </c>
      <c r="B152" s="87" t="s">
        <v>346</v>
      </c>
      <c r="C152" s="52" t="s">
        <v>347</v>
      </c>
      <c r="D152" s="53">
        <f t="shared" ref="D152:E152" si="36">D153+D158+D159</f>
        <v>13224385</v>
      </c>
      <c r="E152" s="53">
        <f t="shared" si="36"/>
        <v>14125997.1</v>
      </c>
      <c r="F152" s="54">
        <f t="shared" si="31"/>
        <v>106.81779984475648</v>
      </c>
    </row>
    <row r="153" spans="1:6" ht="12.75" customHeight="1" x14ac:dyDescent="0.2">
      <c r="A153" s="55">
        <v>311</v>
      </c>
      <c r="B153" s="87" t="s">
        <v>348</v>
      </c>
      <c r="C153" s="52" t="s">
        <v>349</v>
      </c>
      <c r="D153" s="53">
        <f t="shared" ref="D153:E153" si="37">SUM(D154:D157)</f>
        <v>10214665</v>
      </c>
      <c r="E153" s="53">
        <f t="shared" si="37"/>
        <v>10743399.68</v>
      </c>
      <c r="F153" s="54">
        <f t="shared" si="31"/>
        <v>105.17623123225283</v>
      </c>
    </row>
    <row r="154" spans="1:6" ht="12.75" customHeight="1" x14ac:dyDescent="0.2">
      <c r="A154" s="55">
        <v>3111</v>
      </c>
      <c r="B154" s="87" t="s">
        <v>350</v>
      </c>
      <c r="C154" s="52" t="s">
        <v>351</v>
      </c>
      <c r="D154" s="244">
        <v>10214665</v>
      </c>
      <c r="E154" s="244">
        <v>10743399.68</v>
      </c>
      <c r="F154" s="54">
        <f t="shared" si="31"/>
        <v>105.17623123225283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1456476</v>
      </c>
      <c r="E158" s="244">
        <v>1751645.4</v>
      </c>
      <c r="F158" s="54">
        <f t="shared" si="31"/>
        <v>120.26599820388388</v>
      </c>
    </row>
    <row r="159" spans="1:6" ht="12.75" customHeight="1" x14ac:dyDescent="0.2">
      <c r="A159" s="55">
        <v>313</v>
      </c>
      <c r="B159" s="87" t="s">
        <v>360</v>
      </c>
      <c r="C159" s="52" t="s">
        <v>361</v>
      </c>
      <c r="D159" s="53">
        <f t="shared" ref="D159:E159" si="38">SUM(D160:D162)</f>
        <v>1553244</v>
      </c>
      <c r="E159" s="53">
        <f t="shared" si="38"/>
        <v>1630952.02</v>
      </c>
      <c r="F159" s="54">
        <f t="shared" si="31"/>
        <v>105.00294995506178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1553244</v>
      </c>
      <c r="E161" s="244">
        <v>1630952.02</v>
      </c>
      <c r="F161" s="54">
        <f t="shared" si="31"/>
        <v>105.00294995506178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3550188</v>
      </c>
      <c r="E163" s="53">
        <f t="shared" si="39"/>
        <v>3961963.2399999998</v>
      </c>
      <c r="F163" s="54">
        <f t="shared" si="31"/>
        <v>111.59868829481705</v>
      </c>
    </row>
    <row r="164" spans="1:6" ht="12.75" customHeight="1" x14ac:dyDescent="0.2">
      <c r="A164" s="55">
        <v>321</v>
      </c>
      <c r="B164" s="87" t="s">
        <v>369</v>
      </c>
      <c r="C164" s="52" t="s">
        <v>370</v>
      </c>
      <c r="D164" s="53">
        <f t="shared" ref="D164:E164" si="40">SUM(D165:D168)</f>
        <v>583076</v>
      </c>
      <c r="E164" s="53">
        <f t="shared" si="40"/>
        <v>761056.46</v>
      </c>
      <c r="F164" s="54">
        <f t="shared" si="31"/>
        <v>130.524401621744</v>
      </c>
    </row>
    <row r="165" spans="1:6" ht="12.75" customHeight="1" x14ac:dyDescent="0.2">
      <c r="A165" s="55">
        <v>3211</v>
      </c>
      <c r="B165" s="87" t="s">
        <v>371</v>
      </c>
      <c r="C165" s="52" t="s">
        <v>372</v>
      </c>
      <c r="D165" s="244">
        <v>1673</v>
      </c>
      <c r="E165" s="244">
        <v>5901</v>
      </c>
      <c r="F165" s="54">
        <f t="shared" si="31"/>
        <v>352.71966527196656</v>
      </c>
    </row>
    <row r="166" spans="1:6" ht="12.75" customHeight="1" x14ac:dyDescent="0.2">
      <c r="A166" s="55">
        <v>3212</v>
      </c>
      <c r="B166" s="87" t="s">
        <v>373</v>
      </c>
      <c r="C166" s="52" t="s">
        <v>374</v>
      </c>
      <c r="D166" s="244">
        <v>543763</v>
      </c>
      <c r="E166" s="244">
        <v>678628</v>
      </c>
      <c r="F166" s="54">
        <f t="shared" si="31"/>
        <v>124.80216564937298</v>
      </c>
    </row>
    <row r="167" spans="1:6" ht="12.75" customHeight="1" x14ac:dyDescent="0.2">
      <c r="A167" s="55">
        <v>3213</v>
      </c>
      <c r="B167" s="87" t="s">
        <v>375</v>
      </c>
      <c r="C167" s="52" t="s">
        <v>376</v>
      </c>
      <c r="D167" s="244">
        <v>37040</v>
      </c>
      <c r="E167" s="244">
        <v>73665.460000000006</v>
      </c>
      <c r="F167" s="54">
        <f t="shared" si="31"/>
        <v>198.88083153347733</v>
      </c>
    </row>
    <row r="168" spans="1:6" ht="12.75" customHeight="1" x14ac:dyDescent="0.2">
      <c r="A168" s="55">
        <v>3214</v>
      </c>
      <c r="B168" s="87" t="s">
        <v>377</v>
      </c>
      <c r="C168" s="52" t="s">
        <v>378</v>
      </c>
      <c r="D168" s="244">
        <v>600</v>
      </c>
      <c r="E168" s="244">
        <v>2862</v>
      </c>
      <c r="F168" s="54">
        <f t="shared" si="31"/>
        <v>476.99999999999994</v>
      </c>
    </row>
    <row r="169" spans="1:6" ht="12.75" customHeight="1" x14ac:dyDescent="0.2">
      <c r="A169" s="55">
        <v>322</v>
      </c>
      <c r="B169" s="87" t="s">
        <v>379</v>
      </c>
      <c r="C169" s="52" t="s">
        <v>380</v>
      </c>
      <c r="D169" s="53">
        <f t="shared" ref="D169:E169" si="41">SUM(D170:D176)</f>
        <v>1923037</v>
      </c>
      <c r="E169" s="53">
        <f t="shared" si="41"/>
        <v>2053382.9699999997</v>
      </c>
      <c r="F169" s="54">
        <f t="shared" si="31"/>
        <v>106.77813115400274</v>
      </c>
    </row>
    <row r="170" spans="1:6" ht="12.75" customHeight="1" x14ac:dyDescent="0.2">
      <c r="A170" s="55">
        <v>3221</v>
      </c>
      <c r="B170" s="87" t="s">
        <v>381</v>
      </c>
      <c r="C170" s="52" t="s">
        <v>382</v>
      </c>
      <c r="D170" s="244">
        <v>297108</v>
      </c>
      <c r="E170" s="244">
        <v>366083.99</v>
      </c>
      <c r="F170" s="54">
        <f t="shared" si="31"/>
        <v>123.21579694925751</v>
      </c>
    </row>
    <row r="171" spans="1:6" ht="12.75" customHeight="1" x14ac:dyDescent="0.2">
      <c r="A171" s="55">
        <v>3222</v>
      </c>
      <c r="B171" s="87" t="s">
        <v>383</v>
      </c>
      <c r="C171" s="52" t="s">
        <v>384</v>
      </c>
      <c r="D171" s="244">
        <v>1071708</v>
      </c>
      <c r="E171" s="244">
        <v>1114112.8400000001</v>
      </c>
      <c r="F171" s="54">
        <f t="shared" si="31"/>
        <v>103.95675314544634</v>
      </c>
    </row>
    <row r="172" spans="1:6" ht="12.75" customHeight="1" x14ac:dyDescent="0.2">
      <c r="A172" s="55">
        <v>3223</v>
      </c>
      <c r="B172" s="87" t="s">
        <v>385</v>
      </c>
      <c r="C172" s="52" t="s">
        <v>386</v>
      </c>
      <c r="D172" s="244">
        <v>371981</v>
      </c>
      <c r="E172" s="244">
        <v>320652.98</v>
      </c>
      <c r="F172" s="54">
        <f t="shared" si="31"/>
        <v>86.201440396149266</v>
      </c>
    </row>
    <row r="173" spans="1:6" ht="12.75" customHeight="1" x14ac:dyDescent="0.2">
      <c r="A173" s="55">
        <v>3224</v>
      </c>
      <c r="B173" s="87" t="s">
        <v>387</v>
      </c>
      <c r="C173" s="52" t="s">
        <v>388</v>
      </c>
      <c r="D173" s="244">
        <v>62972</v>
      </c>
      <c r="E173" s="244">
        <v>53305.13</v>
      </c>
      <c r="F173" s="54">
        <f t="shared" si="31"/>
        <v>84.648939211077931</v>
      </c>
    </row>
    <row r="174" spans="1:6" ht="12.75" customHeight="1" x14ac:dyDescent="0.2">
      <c r="A174" s="55">
        <v>3225</v>
      </c>
      <c r="B174" s="87" t="s">
        <v>389</v>
      </c>
      <c r="C174" s="52" t="s">
        <v>390</v>
      </c>
      <c r="D174" s="244">
        <v>92593</v>
      </c>
      <c r="E174" s="244">
        <v>158026.35999999999</v>
      </c>
      <c r="F174" s="54">
        <f t="shared" si="31"/>
        <v>170.6677178620414</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26675</v>
      </c>
      <c r="E176" s="244">
        <v>41201.67</v>
      </c>
      <c r="F176" s="54">
        <f t="shared" si="31"/>
        <v>154.45799437675726</v>
      </c>
    </row>
    <row r="177" spans="1:6" ht="12.75" customHeight="1" x14ac:dyDescent="0.2">
      <c r="A177" s="55">
        <v>323</v>
      </c>
      <c r="B177" s="87" t="s">
        <v>395</v>
      </c>
      <c r="C177" s="52" t="s">
        <v>396</v>
      </c>
      <c r="D177" s="53">
        <f t="shared" ref="D177:E177" si="42">SUM(D178:D186)</f>
        <v>910827</v>
      </c>
      <c r="E177" s="53">
        <f t="shared" si="42"/>
        <v>1024648.7000000001</v>
      </c>
      <c r="F177" s="54">
        <f t="shared" si="31"/>
        <v>112.49652239118954</v>
      </c>
    </row>
    <row r="178" spans="1:6" ht="12.75" customHeight="1" x14ac:dyDescent="0.2">
      <c r="A178" s="55">
        <v>3231</v>
      </c>
      <c r="B178" s="87" t="s">
        <v>397</v>
      </c>
      <c r="C178" s="52" t="s">
        <v>398</v>
      </c>
      <c r="D178" s="244">
        <v>46176</v>
      </c>
      <c r="E178" s="244">
        <v>47609.77</v>
      </c>
      <c r="F178" s="54">
        <f t="shared" si="31"/>
        <v>103.10501126126125</v>
      </c>
    </row>
    <row r="179" spans="1:6" ht="12.75" customHeight="1" x14ac:dyDescent="0.2">
      <c r="A179" s="55">
        <v>3232</v>
      </c>
      <c r="B179" s="87" t="s">
        <v>399</v>
      </c>
      <c r="C179" s="52" t="s">
        <v>400</v>
      </c>
      <c r="D179" s="244">
        <v>468667</v>
      </c>
      <c r="E179" s="244">
        <v>611582.48</v>
      </c>
      <c r="F179" s="54">
        <f t="shared" si="31"/>
        <v>130.49403521050127</v>
      </c>
    </row>
    <row r="180" spans="1:6" ht="12.75" customHeight="1" x14ac:dyDescent="0.2">
      <c r="A180" s="55">
        <v>3233</v>
      </c>
      <c r="B180" s="87" t="s">
        <v>401</v>
      </c>
      <c r="C180" s="52" t="s">
        <v>402</v>
      </c>
      <c r="D180" s="244">
        <v>3726</v>
      </c>
      <c r="E180" s="244">
        <v>3312.38</v>
      </c>
      <c r="F180" s="54">
        <f t="shared" si="31"/>
        <v>88.899087493290395</v>
      </c>
    </row>
    <row r="181" spans="1:6" ht="12.75" customHeight="1" x14ac:dyDescent="0.2">
      <c r="A181" s="55">
        <v>3234</v>
      </c>
      <c r="B181" s="87" t="s">
        <v>403</v>
      </c>
      <c r="C181" s="52" t="s">
        <v>404</v>
      </c>
      <c r="D181" s="244">
        <v>181846</v>
      </c>
      <c r="E181" s="244">
        <v>177929.76</v>
      </c>
      <c r="F181" s="54">
        <f t="shared" si="31"/>
        <v>97.846397501182324</v>
      </c>
    </row>
    <row r="182" spans="1:6" ht="12.75" customHeight="1" x14ac:dyDescent="0.2">
      <c r="A182" s="55">
        <v>3235</v>
      </c>
      <c r="B182" s="87" t="s">
        <v>405</v>
      </c>
      <c r="C182" s="52" t="s">
        <v>406</v>
      </c>
      <c r="D182" s="244">
        <v>58569</v>
      </c>
      <c r="E182" s="244">
        <v>8147.09</v>
      </c>
      <c r="F182" s="54">
        <f t="shared" si="31"/>
        <v>13.910242619815943</v>
      </c>
    </row>
    <row r="183" spans="1:6" ht="12.75" customHeight="1" x14ac:dyDescent="0.2">
      <c r="A183" s="55">
        <v>3236</v>
      </c>
      <c r="B183" s="87" t="s">
        <v>407</v>
      </c>
      <c r="C183" s="52" t="s">
        <v>408</v>
      </c>
      <c r="D183" s="244">
        <v>85040</v>
      </c>
      <c r="E183" s="244">
        <v>107603.05</v>
      </c>
      <c r="F183" s="54">
        <f t="shared" si="31"/>
        <v>126.53227892756351</v>
      </c>
    </row>
    <row r="184" spans="1:6" ht="12.75" customHeight="1" x14ac:dyDescent="0.2">
      <c r="A184" s="55">
        <v>3237</v>
      </c>
      <c r="B184" s="87" t="s">
        <v>409</v>
      </c>
      <c r="C184" s="52" t="s">
        <v>410</v>
      </c>
      <c r="D184" s="244">
        <v>3031</v>
      </c>
      <c r="E184" s="244">
        <v>5577.87</v>
      </c>
      <c r="F184" s="54">
        <f t="shared" si="31"/>
        <v>184.02738370174859</v>
      </c>
    </row>
    <row r="185" spans="1:6" ht="12.75" customHeight="1" x14ac:dyDescent="0.2">
      <c r="A185" s="55">
        <v>3238</v>
      </c>
      <c r="B185" s="87" t="s">
        <v>411</v>
      </c>
      <c r="C185" s="52" t="s">
        <v>412</v>
      </c>
      <c r="D185" s="244">
        <v>20536</v>
      </c>
      <c r="E185" s="244">
        <v>24804.28</v>
      </c>
      <c r="F185" s="54">
        <f t="shared" si="31"/>
        <v>120.78437865212311</v>
      </c>
    </row>
    <row r="186" spans="1:6" ht="12.75" customHeight="1" x14ac:dyDescent="0.2">
      <c r="A186" s="55">
        <v>3239</v>
      </c>
      <c r="B186" s="87" t="s">
        <v>413</v>
      </c>
      <c r="C186" s="52" t="s">
        <v>414</v>
      </c>
      <c r="D186" s="244">
        <v>43236</v>
      </c>
      <c r="E186" s="244">
        <v>38082.019999999997</v>
      </c>
      <c r="F186" s="54">
        <f t="shared" si="31"/>
        <v>88.079424553612711</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133248</v>
      </c>
      <c r="E188" s="53">
        <f t="shared" si="43"/>
        <v>122875.11</v>
      </c>
      <c r="F188" s="54">
        <f t="shared" si="31"/>
        <v>92.215350324207492</v>
      </c>
    </row>
    <row r="189" spans="1:6" ht="12.75" customHeight="1" x14ac:dyDescent="0.2">
      <c r="A189" s="55">
        <v>3291</v>
      </c>
      <c r="B189" s="234" t="s">
        <v>419</v>
      </c>
      <c r="C189" s="52" t="s">
        <v>420</v>
      </c>
      <c r="D189" s="244">
        <v>18967</v>
      </c>
      <c r="E189" s="244">
        <v>22773</v>
      </c>
      <c r="F189" s="54">
        <f t="shared" si="31"/>
        <v>120.06643116992673</v>
      </c>
    </row>
    <row r="190" spans="1:6" ht="12.75" customHeight="1" x14ac:dyDescent="0.2">
      <c r="A190" s="55">
        <v>3292</v>
      </c>
      <c r="B190" s="87" t="s">
        <v>421</v>
      </c>
      <c r="C190" s="52" t="s">
        <v>422</v>
      </c>
      <c r="D190" s="244">
        <v>62297</v>
      </c>
      <c r="E190" s="244">
        <v>54053.36</v>
      </c>
      <c r="F190" s="54">
        <f t="shared" si="31"/>
        <v>86.767195852127713</v>
      </c>
    </row>
    <row r="191" spans="1:6" ht="12.75" customHeight="1" x14ac:dyDescent="0.2">
      <c r="A191" s="55">
        <v>3293</v>
      </c>
      <c r="B191" s="87" t="s">
        <v>423</v>
      </c>
      <c r="C191" s="52" t="s">
        <v>424</v>
      </c>
      <c r="D191" s="244">
        <v>0</v>
      </c>
      <c r="E191" s="244">
        <v>0</v>
      </c>
      <c r="F191" s="54" t="str">
        <f t="shared" si="31"/>
        <v>-</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46689</v>
      </c>
      <c r="E193" s="244">
        <v>44388.75</v>
      </c>
      <c r="F193" s="54">
        <f t="shared" si="31"/>
        <v>95.073250658613375</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5295</v>
      </c>
      <c r="E195" s="244">
        <v>1660</v>
      </c>
      <c r="F195" s="54">
        <f t="shared" si="31"/>
        <v>31.350330500472147</v>
      </c>
    </row>
    <row r="196" spans="1:6" ht="12.75" customHeight="1" x14ac:dyDescent="0.2">
      <c r="A196" s="55">
        <v>34</v>
      </c>
      <c r="B196" s="234" t="s">
        <v>433</v>
      </c>
      <c r="C196" s="52" t="s">
        <v>434</v>
      </c>
      <c r="D196" s="53">
        <f t="shared" ref="D196:E196" si="44">D197+D202+D210</f>
        <v>16283</v>
      </c>
      <c r="E196" s="53">
        <f t="shared" si="44"/>
        <v>17088.600000000002</v>
      </c>
      <c r="F196" s="54">
        <f t="shared" si="31"/>
        <v>104.94749124854144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16283</v>
      </c>
      <c r="E210" s="53">
        <f t="shared" si="47"/>
        <v>17088.600000000002</v>
      </c>
      <c r="F210" s="54">
        <f t="shared" si="31"/>
        <v>104.94749124854144</v>
      </c>
    </row>
    <row r="211" spans="1:6" ht="12.75" customHeight="1" x14ac:dyDescent="0.2">
      <c r="A211" s="55">
        <v>3431</v>
      </c>
      <c r="B211" s="234" t="s">
        <v>463</v>
      </c>
      <c r="C211" s="52" t="s">
        <v>464</v>
      </c>
      <c r="D211" s="244">
        <v>16283</v>
      </c>
      <c r="E211" s="244">
        <v>17079.240000000002</v>
      </c>
      <c r="F211" s="54">
        <f t="shared" si="31"/>
        <v>104.89000798378679</v>
      </c>
    </row>
    <row r="212" spans="1:6" ht="12.75" customHeight="1" x14ac:dyDescent="0.2">
      <c r="A212" s="55">
        <v>3432</v>
      </c>
      <c r="B212" s="87" t="s">
        <v>465</v>
      </c>
      <c r="C212" s="52" t="s">
        <v>466</v>
      </c>
      <c r="D212" s="244"/>
      <c r="E212" s="244">
        <v>0</v>
      </c>
      <c r="F212" s="54" t="str">
        <f t="shared" si="31"/>
        <v>-</v>
      </c>
    </row>
    <row r="213" spans="1:6" ht="12.75" customHeight="1" x14ac:dyDescent="0.2">
      <c r="A213" s="55">
        <v>3433</v>
      </c>
      <c r="B213" s="87" t="s">
        <v>467</v>
      </c>
      <c r="C213" s="52" t="s">
        <v>468</v>
      </c>
      <c r="D213" s="244"/>
      <c r="E213" s="244">
        <v>9.36</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16790856</v>
      </c>
      <c r="E289" s="53">
        <f t="shared" si="79"/>
        <v>18105048.940000001</v>
      </c>
      <c r="F289" s="54">
        <f t="shared" si="76"/>
        <v>107.826837059409</v>
      </c>
    </row>
    <row r="290" spans="1:6" ht="12.75" customHeight="1" x14ac:dyDescent="0.2">
      <c r="A290" s="55" t="s">
        <v>606</v>
      </c>
      <c r="B290" s="87" t="s">
        <v>617</v>
      </c>
      <c r="C290" s="52" t="s">
        <v>618</v>
      </c>
      <c r="D290" s="53">
        <f>IF(D6&gt;=D289,D6-D289,0)</f>
        <v>409916</v>
      </c>
      <c r="E290" s="53">
        <f>IF(E6&gt;=E289,E6-E289,0)</f>
        <v>264284.69000000134</v>
      </c>
      <c r="F290" s="54">
        <f t="shared" si="76"/>
        <v>64.472889567619063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465806</v>
      </c>
      <c r="E292" s="244">
        <v>313246.06</v>
      </c>
      <c r="F292" s="54">
        <f t="shared" si="76"/>
        <v>67.248180573028264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38632</v>
      </c>
      <c r="E294" s="244">
        <v>126427.72</v>
      </c>
      <c r="F294" s="54">
        <f t="shared" si="76"/>
        <v>327.26164837440461</v>
      </c>
    </row>
    <row r="295" spans="1:6" ht="24" x14ac:dyDescent="0.2">
      <c r="A295" s="55">
        <v>9661</v>
      </c>
      <c r="B295" s="87" t="s">
        <v>627</v>
      </c>
      <c r="C295" s="52" t="s">
        <v>628</v>
      </c>
      <c r="D295" s="244">
        <v>500</v>
      </c>
      <c r="E295" s="244">
        <v>7240</v>
      </c>
      <c r="F295" s="54">
        <f t="shared" si="76"/>
        <v>1448</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217490</v>
      </c>
      <c r="E350" s="53">
        <f t="shared" si="95"/>
        <v>388106.55</v>
      </c>
      <c r="F350" s="54">
        <f t="shared" si="81"/>
        <v>178.44799760908546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217490</v>
      </c>
      <c r="E363" s="53">
        <f t="shared" si="99"/>
        <v>388106.55</v>
      </c>
      <c r="F363" s="54">
        <f t="shared" si="81"/>
        <v>178.44799760908546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217490</v>
      </c>
      <c r="E369" s="53">
        <f t="shared" si="101"/>
        <v>388106.55</v>
      </c>
      <c r="F369" s="54">
        <f t="shared" si="81"/>
        <v>178.44799760908546</v>
      </c>
    </row>
    <row r="370" spans="1:6" ht="12.75" customHeight="1" x14ac:dyDescent="0.2">
      <c r="A370" s="55">
        <v>4221</v>
      </c>
      <c r="B370" s="87" t="s">
        <v>672</v>
      </c>
      <c r="C370" s="52" t="s">
        <v>764</v>
      </c>
      <c r="D370" s="244">
        <v>17445</v>
      </c>
      <c r="E370" s="244">
        <v>139384.54</v>
      </c>
      <c r="F370" s="54">
        <f t="shared" si="81"/>
        <v>798.99421037546585</v>
      </c>
    </row>
    <row r="371" spans="1:6" ht="12.75" customHeight="1" x14ac:dyDescent="0.2">
      <c r="A371" s="55">
        <v>4222</v>
      </c>
      <c r="B371" s="87" t="s">
        <v>765</v>
      </c>
      <c r="C371" s="52" t="s">
        <v>766</v>
      </c>
      <c r="D371" s="244">
        <v>3845</v>
      </c>
      <c r="E371" s="244">
        <v>25794.55</v>
      </c>
      <c r="F371" s="54">
        <f t="shared" si="81"/>
        <v>670.85955786736019</v>
      </c>
    </row>
    <row r="372" spans="1:6" ht="12.75" customHeight="1" x14ac:dyDescent="0.2">
      <c r="A372" s="55">
        <v>4223</v>
      </c>
      <c r="B372" s="87" t="s">
        <v>676</v>
      </c>
      <c r="C372" s="52" t="s">
        <v>767</v>
      </c>
      <c r="D372" s="244">
        <v>0</v>
      </c>
      <c r="E372" s="244">
        <v>17425</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37874</v>
      </c>
      <c r="E375" s="244">
        <v>111440.89</v>
      </c>
      <c r="F375" s="54">
        <f t="shared" si="81"/>
        <v>294.24114168030837</v>
      </c>
    </row>
    <row r="376" spans="1:6" ht="12.75" customHeight="1" x14ac:dyDescent="0.2">
      <c r="A376" s="55">
        <v>4227</v>
      </c>
      <c r="B376" s="234" t="s">
        <v>684</v>
      </c>
      <c r="C376" s="52" t="s">
        <v>771</v>
      </c>
      <c r="D376" s="244">
        <v>158326</v>
      </c>
      <c r="E376" s="244">
        <v>94061.57</v>
      </c>
      <c r="F376" s="54">
        <f t="shared" si="81"/>
        <v>59.410058992205961</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217490</v>
      </c>
      <c r="E408" s="53">
        <f t="shared" si="111"/>
        <v>388106.55</v>
      </c>
      <c r="F408" s="54">
        <f t="shared" si="81"/>
        <v>178.44799760908546</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344986</v>
      </c>
      <c r="E410" s="244"/>
      <c r="F410" s="54">
        <f t="shared" si="81"/>
        <v>0</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17200772</v>
      </c>
      <c r="E412" s="53">
        <f>E6+E298</f>
        <v>18369333.630000003</v>
      </c>
      <c r="F412" s="54">
        <f t="shared" si="81"/>
        <v>106.79365804046471</v>
      </c>
    </row>
    <row r="413" spans="1:6" ht="12.75" customHeight="1" x14ac:dyDescent="0.2">
      <c r="A413" s="55" t="s">
        <v>606</v>
      </c>
      <c r="B413" s="87" t="s">
        <v>829</v>
      </c>
      <c r="C413" s="52" t="s">
        <v>830</v>
      </c>
      <c r="D413" s="53">
        <f t="shared" ref="D413:E413" si="112">D289+D350</f>
        <v>17008346</v>
      </c>
      <c r="E413" s="53">
        <f t="shared" si="112"/>
        <v>18493155.490000002</v>
      </c>
      <c r="F413" s="54">
        <f t="shared" si="81"/>
        <v>108.72988760929489</v>
      </c>
    </row>
    <row r="414" spans="1:6" ht="12.75" customHeight="1" x14ac:dyDescent="0.2">
      <c r="A414" s="55" t="s">
        <v>606</v>
      </c>
      <c r="B414" s="87" t="s">
        <v>831</v>
      </c>
      <c r="C414" s="52" t="s">
        <v>832</v>
      </c>
      <c r="D414" s="53">
        <f t="shared" ref="D414:E414" si="113">IF(D412&gt;=D413,D412-D413,0)</f>
        <v>192426</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123821.8599999994</v>
      </c>
      <c r="F415" s="54" t="str">
        <f t="shared" si="81"/>
        <v>-</v>
      </c>
    </row>
    <row r="416" spans="1:6" ht="12.75" customHeight="1" x14ac:dyDescent="0.2">
      <c r="A416" s="62" t="s">
        <v>835</v>
      </c>
      <c r="B416" s="234" t="s">
        <v>836</v>
      </c>
      <c r="C416" s="63" t="s">
        <v>837</v>
      </c>
      <c r="D416" s="53">
        <f t="shared" ref="D416:E416" si="115">IF(D292-D293+D409-D410&gt;=0,D292-D293+D409-D410,0)</f>
        <v>120820</v>
      </c>
      <c r="E416" s="53">
        <f t="shared" si="115"/>
        <v>313246.06</v>
      </c>
      <c r="F416" s="54">
        <f t="shared" si="81"/>
        <v>259.26672736301936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38632</v>
      </c>
      <c r="E418" s="64">
        <f t="shared" si="117"/>
        <v>126427.72</v>
      </c>
      <c r="F418" s="59">
        <f t="shared" si="81"/>
        <v>327.26164837440461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17200772</v>
      </c>
      <c r="E639" s="53">
        <f t="shared" si="180"/>
        <v>18369333.630000003</v>
      </c>
      <c r="F639" s="54">
        <f t="shared" si="119"/>
        <v>106.79365804046471</v>
      </c>
    </row>
    <row r="640" spans="1:6" ht="12.75" customHeight="1" x14ac:dyDescent="0.2">
      <c r="A640" s="55" t="s">
        <v>606</v>
      </c>
      <c r="B640" s="87" t="s">
        <v>1275</v>
      </c>
      <c r="C640" s="52" t="s">
        <v>1276</v>
      </c>
      <c r="D640" s="53">
        <f t="shared" ref="D640:E640" si="181">D413+D528</f>
        <v>17008346</v>
      </c>
      <c r="E640" s="53">
        <f t="shared" si="181"/>
        <v>18493155.490000002</v>
      </c>
      <c r="F640" s="54">
        <f t="shared" si="119"/>
        <v>108.72988760929489</v>
      </c>
    </row>
    <row r="641" spans="1:6" ht="12.75" customHeight="1" x14ac:dyDescent="0.2">
      <c r="A641" s="55" t="s">
        <v>606</v>
      </c>
      <c r="B641" s="87" t="s">
        <v>1277</v>
      </c>
      <c r="C641" s="52" t="s">
        <v>1278</v>
      </c>
      <c r="D641" s="53">
        <f t="shared" ref="D641:E641" si="182">IF(D639&gt;=D640,D639-D640,0)</f>
        <v>192426</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123821.8599999994</v>
      </c>
      <c r="F642" s="54" t="str">
        <f t="shared" si="119"/>
        <v>-</v>
      </c>
    </row>
    <row r="643" spans="1:6" ht="24" x14ac:dyDescent="0.2">
      <c r="A643" s="62" t="s">
        <v>1281</v>
      </c>
      <c r="B643" s="87" t="s">
        <v>1282</v>
      </c>
      <c r="C643" s="63" t="s">
        <v>1281</v>
      </c>
      <c r="D643" s="53">
        <f t="shared" ref="D643:E643" si="184">IF(D416-D417+D637-D638&gt;=0,D416-D417+D637-D638,0)</f>
        <v>120820</v>
      </c>
      <c r="E643" s="53">
        <f t="shared" si="184"/>
        <v>313246.06</v>
      </c>
      <c r="F643" s="54">
        <f t="shared" si="119"/>
        <v>259.26672736301936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313246</v>
      </c>
      <c r="E645" s="53">
        <f t="shared" si="186"/>
        <v>189424.20000000059</v>
      </c>
      <c r="F645" s="54">
        <f t="shared" si="119"/>
        <v>60.47138670565645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1222503</v>
      </c>
      <c r="E647" s="245">
        <v>1117254.28</v>
      </c>
      <c r="F647" s="59">
        <f t="shared" si="119"/>
        <v>91.390718877581492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14887156</v>
      </c>
      <c r="E650" s="244">
        <v>15952465.83</v>
      </c>
      <c r="F650" s="54">
        <f t="shared" si="188"/>
        <v>107.15589888357454</v>
      </c>
    </row>
    <row r="651" spans="1:6" ht="12.75" customHeight="1" x14ac:dyDescent="0.2">
      <c r="A651" s="55" t="s">
        <v>1296</v>
      </c>
      <c r="B651" s="87" t="s">
        <v>1297</v>
      </c>
      <c r="C651" s="52" t="s">
        <v>1296</v>
      </c>
      <c r="D651" s="244">
        <v>14887156</v>
      </c>
      <c r="E651" s="244">
        <v>15952465.83</v>
      </c>
      <c r="F651" s="54">
        <f t="shared" si="188"/>
        <v>107.15589888357454</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133</v>
      </c>
      <c r="E654" s="264">
        <v>135</v>
      </c>
      <c r="F654" s="54">
        <f t="shared" si="188"/>
        <v>101.50375939849626</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118</v>
      </c>
      <c r="E656" s="264">
        <v>123</v>
      </c>
      <c r="F656" s="54">
        <f t="shared" si="188"/>
        <v>104.23728813559323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v>7200</v>
      </c>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118880</v>
      </c>
      <c r="E675" s="244">
        <v>202700</v>
      </c>
      <c r="F675" s="54">
        <f t="shared" si="188"/>
        <v>170.50807537012113</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3798685</v>
      </c>
      <c r="E710" s="244">
        <v>3815278.93</v>
      </c>
      <c r="F710" s="54">
        <f t="shared" si="188"/>
        <v>100.43683353581569</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61003</v>
      </c>
      <c r="E716" s="244">
        <v>58606.84</v>
      </c>
      <c r="F716" s="54">
        <f t="shared" si="188"/>
        <v>96.072062029736244</v>
      </c>
    </row>
    <row r="717" spans="1:6" ht="12.75" customHeight="1" x14ac:dyDescent="0.2">
      <c r="A717" s="55">
        <v>31215</v>
      </c>
      <c r="B717" s="87" t="s">
        <v>1411</v>
      </c>
      <c r="C717" s="52" t="s">
        <v>1412</v>
      </c>
      <c r="D717" s="244">
        <v>57909</v>
      </c>
      <c r="E717" s="244">
        <v>53058.51</v>
      </c>
      <c r="F717" s="54">
        <f t="shared" si="188"/>
        <v>91.623944464591005</v>
      </c>
    </row>
    <row r="718" spans="1:6" ht="12.75" customHeight="1" x14ac:dyDescent="0.2">
      <c r="A718" s="55">
        <v>32121</v>
      </c>
      <c r="B718" s="87" t="s">
        <v>1413</v>
      </c>
      <c r="C718" s="52" t="s">
        <v>1414</v>
      </c>
      <c r="D718" s="244">
        <v>543763</v>
      </c>
      <c r="E718" s="244">
        <v>678628</v>
      </c>
      <c r="F718" s="54">
        <f t="shared" si="188"/>
        <v>124.80216564937298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51645</v>
      </c>
      <c r="E720" s="244">
        <v>85048.05</v>
      </c>
      <c r="F720" s="54">
        <f t="shared" si="188"/>
        <v>164.67818762706943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v>4984.12</v>
      </c>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18967</v>
      </c>
      <c r="E725" s="244">
        <v>22773</v>
      </c>
      <c r="F725" s="54">
        <f t="shared" ref="F725:F979" si="190">IF(D725&lt;&gt;0,IF(E725/D725&gt;=100,"&gt;&gt;100",E725/D725*100),"-")</f>
        <v>120.06643116992673</v>
      </c>
    </row>
    <row r="726" spans="1:6" ht="12.75" customHeight="1" x14ac:dyDescent="0.2">
      <c r="A726" s="55" t="s">
        <v>1429</v>
      </c>
      <c r="B726" s="87" t="s">
        <v>1430</v>
      </c>
      <c r="C726" s="52" t="s">
        <v>1429</v>
      </c>
      <c r="D726" s="244">
        <v>12969</v>
      </c>
      <c r="E726" s="244">
        <v>19072.740000000002</v>
      </c>
      <c r="F726" s="54">
        <f t="shared" si="190"/>
        <v>147.06407587323619</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B1" workbookViewId="0">
      <selection activeCell="E6" sqref="E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3038134</v>
      </c>
      <c r="E6" s="231">
        <f t="shared" si="0"/>
        <v>3049966.71</v>
      </c>
      <c r="F6" s="232">
        <f t="shared" ref="F6:F260" si="1">IF(D6&gt;0,IF(E6/D6&gt;=100,"&gt;&gt;100",E6/D6*100),"-")</f>
        <v>100.38947294622291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1313153</v>
      </c>
      <c r="E7" s="106">
        <f t="shared" si="2"/>
        <v>1379660.7799999998</v>
      </c>
      <c r="F7" s="95">
        <f t="shared" si="1"/>
        <v>105.06473960003136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1313153</v>
      </c>
      <c r="E12" s="106">
        <f t="shared" si="3"/>
        <v>1379660.7799999998</v>
      </c>
      <c r="F12" s="95">
        <f t="shared" si="1"/>
        <v>105.06473960003136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1212446</v>
      </c>
      <c r="E19" s="106">
        <f t="shared" si="5"/>
        <v>1325433.9699999997</v>
      </c>
      <c r="F19" s="95">
        <f t="shared" si="1"/>
        <v>109.31901049613755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575219</v>
      </c>
      <c r="E20" s="249">
        <v>678831.54</v>
      </c>
      <c r="F20" s="95">
        <f t="shared" si="1"/>
        <v>118.01271168024701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32090</v>
      </c>
      <c r="E21" s="249">
        <v>39940.43</v>
      </c>
      <c r="F21" s="95">
        <f t="shared" si="1"/>
        <v>124.46378934247429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284792</v>
      </c>
      <c r="E22" s="249">
        <v>300592.12</v>
      </c>
      <c r="F22" s="95">
        <f t="shared" si="1"/>
        <v>105.54795078513442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195401</v>
      </c>
      <c r="E24" s="249">
        <v>197257.84</v>
      </c>
      <c r="F24" s="95">
        <f t="shared" si="1"/>
        <v>100.9502714929811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1187673</v>
      </c>
      <c r="E25" s="249">
        <v>1248828.32</v>
      </c>
      <c r="F25" s="95">
        <f t="shared" si="1"/>
        <v>105.14917153122114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3428956</v>
      </c>
      <c r="E26" s="249">
        <v>3257661.59</v>
      </c>
      <c r="F26" s="95">
        <f t="shared" si="1"/>
        <v>95.004473373236635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4491685</v>
      </c>
      <c r="E28" s="249">
        <v>4397677.87</v>
      </c>
      <c r="F28" s="95">
        <f t="shared" si="1"/>
        <v>97.907085425625354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100707</v>
      </c>
      <c r="E29" s="106">
        <f t="shared" si="6"/>
        <v>54226.81</v>
      </c>
      <c r="F29" s="95">
        <f t="shared" si="1"/>
        <v>53.84611794612092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474055</v>
      </c>
      <c r="E30" s="249">
        <v>379920.49</v>
      </c>
      <c r="F30" s="95">
        <f t="shared" si="1"/>
        <v>80.142702850935024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373348</v>
      </c>
      <c r="E34" s="249">
        <v>325693.68</v>
      </c>
      <c r="F34" s="95">
        <f t="shared" si="1"/>
        <v>87.235951444764666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27483</v>
      </c>
      <c r="E47" s="249">
        <v>27482.82</v>
      </c>
      <c r="F47" s="95">
        <f t="shared" si="1"/>
        <v>99.99934504966707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27483</v>
      </c>
      <c r="E50" s="249">
        <v>27482.82</v>
      </c>
      <c r="F50" s="95">
        <f t="shared" si="1"/>
        <v>99.99934504966707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2031210</v>
      </c>
      <c r="E54" s="249">
        <v>1487788.67</v>
      </c>
      <c r="F54" s="95">
        <f t="shared" si="1"/>
        <v>73.246423068023489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2031210</v>
      </c>
      <c r="E55" s="249">
        <v>1487788.67</v>
      </c>
      <c r="F55" s="95">
        <f t="shared" si="1"/>
        <v>73.246423068023489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1724981</v>
      </c>
      <c r="E68" s="106">
        <f t="shared" si="13"/>
        <v>1670305.9300000002</v>
      </c>
      <c r="F68" s="95">
        <f t="shared" si="1"/>
        <v>96.830395813055333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16707</v>
      </c>
      <c r="E78" s="106">
        <f>E79+SUM(E82:E84)-E85+E86</f>
        <v>20604.09</v>
      </c>
      <c r="F78" s="95">
        <f t="shared" si="1"/>
        <v>123.32609086011853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16707</v>
      </c>
      <c r="E86" s="249">
        <v>20604.09</v>
      </c>
      <c r="F86" s="95">
        <f t="shared" si="1"/>
        <v>123.32609086011853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485771</v>
      </c>
      <c r="E146" s="106">
        <f t="shared" si="26"/>
        <v>532447.56000000006</v>
      </c>
      <c r="F146" s="95">
        <f t="shared" si="1"/>
        <v>109.60875803619403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160378</v>
      </c>
      <c r="E159" s="249">
        <v>161619.01</v>
      </c>
      <c r="F159" s="95">
        <f t="shared" si="1"/>
        <v>100.77380314008155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500</v>
      </c>
      <c r="E160" s="249">
        <v>7240</v>
      </c>
      <c r="F160" s="95">
        <f t="shared" si="1"/>
        <v>1448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447139</v>
      </c>
      <c r="E161" s="249">
        <v>406019.84000000003</v>
      </c>
      <c r="F161" s="95">
        <f t="shared" si="1"/>
        <v>90.803942398225175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122246</v>
      </c>
      <c r="E163" s="249">
        <v>42431.29</v>
      </c>
      <c r="F163" s="95">
        <f t="shared" si="1"/>
        <v>34.709757374474421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1222503</v>
      </c>
      <c r="E170" s="106">
        <f t="shared" si="29"/>
        <v>1117254.28</v>
      </c>
      <c r="F170" s="95">
        <f t="shared" si="1"/>
        <v>91.390718877581492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1222503</v>
      </c>
      <c r="E173" s="249">
        <v>1117254.28</v>
      </c>
      <c r="F173" s="95">
        <f t="shared" si="1"/>
        <v>91.390718877581492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3038134</v>
      </c>
      <c r="E175" s="106">
        <f t="shared" si="30"/>
        <v>3049966.71</v>
      </c>
      <c r="F175" s="95">
        <f t="shared" si="1"/>
        <v>100.38947294622291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1373103</v>
      </c>
      <c r="E176" s="106">
        <f t="shared" si="31"/>
        <v>1354454.01</v>
      </c>
      <c r="F176" s="95">
        <f t="shared" si="1"/>
        <v>98.641836045802833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1338910</v>
      </c>
      <c r="E177" s="106">
        <f t="shared" si="32"/>
        <v>1344517.23</v>
      </c>
      <c r="F177" s="95">
        <f t="shared" si="1"/>
        <v>100.41879065807262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1169618</v>
      </c>
      <c r="E178" s="249">
        <v>1052709.28</v>
      </c>
      <c r="F178" s="95">
        <f t="shared" si="1"/>
        <v>90.004538233850724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150546</v>
      </c>
      <c r="E179" s="249">
        <v>269125.93</v>
      </c>
      <c r="F179" s="95">
        <f t="shared" si="1"/>
        <v>178.76657632882973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2039</v>
      </c>
      <c r="E180" s="106">
        <f t="shared" si="33"/>
        <v>2077.9299999999998</v>
      </c>
      <c r="F180" s="95">
        <f t="shared" si="1"/>
        <v>101.90926924963217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2039</v>
      </c>
      <c r="E183" s="249">
        <v>2077.9299999999998</v>
      </c>
      <c r="F183" s="95">
        <f t="shared" si="1"/>
        <v>101.90926924963217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16707</v>
      </c>
      <c r="E188" s="249">
        <v>20604.09</v>
      </c>
      <c r="F188" s="95">
        <f t="shared" si="1"/>
        <v>123.32609086011853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34193</v>
      </c>
      <c r="E189" s="249">
        <v>9936.7800000000007</v>
      </c>
      <c r="F189" s="95">
        <f t="shared" si="1"/>
        <v>29.060860410025448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1665031</v>
      </c>
      <c r="E237" s="106">
        <f t="shared" si="41"/>
        <v>1695512.7</v>
      </c>
      <c r="F237" s="95">
        <f t="shared" si="1"/>
        <v>101.8306986476528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1313153</v>
      </c>
      <c r="E238" s="106">
        <f t="shared" si="42"/>
        <v>1379660.78</v>
      </c>
      <c r="F238" s="95">
        <f t="shared" si="1"/>
        <v>105.06473960003137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1313153</v>
      </c>
      <c r="E239" s="106">
        <f t="shared" si="43"/>
        <v>1379660.78</v>
      </c>
      <c r="F239" s="95">
        <f t="shared" si="1"/>
        <v>105.06473960003137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1313153</v>
      </c>
      <c r="E240" s="249">
        <v>1379660.78</v>
      </c>
      <c r="F240" s="95">
        <f t="shared" si="1"/>
        <v>105.06473960003137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313246</v>
      </c>
      <c r="E245" s="106">
        <f t="shared" si="45"/>
        <v>189424.2</v>
      </c>
      <c r="F245" s="95">
        <f t="shared" si="1"/>
        <v>60.471386705656258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867427</v>
      </c>
      <c r="E246" s="106">
        <f t="shared" si="46"/>
        <v>189424.2</v>
      </c>
      <c r="F246" s="95">
        <f t="shared" si="1"/>
        <v>21.837480272115119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867427</v>
      </c>
      <c r="E247" s="249">
        <v>189424.2</v>
      </c>
      <c r="F247" s="95">
        <f t="shared" si="1"/>
        <v>21.837480272115119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554181</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554181</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38632</v>
      </c>
      <c r="E255" s="249">
        <v>126427.72</v>
      </c>
      <c r="F255" s="95">
        <f t="shared" si="1"/>
        <v>327.26164837440461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43679</v>
      </c>
      <c r="E259" s="106">
        <f t="shared" si="49"/>
        <v>30168.92</v>
      </c>
      <c r="F259" s="95">
        <f t="shared" si="1"/>
        <v>69.069621557270082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43679</v>
      </c>
      <c r="E260" s="250">
        <v>30168.92</v>
      </c>
      <c r="F260" s="99">
        <f t="shared" si="1"/>
        <v>69.069621557270082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160378</v>
      </c>
      <c r="E264" s="249">
        <v>168859.01</v>
      </c>
      <c r="F264" s="95">
        <f t="shared" si="50"/>
        <v>105.28813802391849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447639</v>
      </c>
      <c r="E265" s="249">
        <v>406019.84000000003</v>
      </c>
      <c r="F265" s="95">
        <f t="shared" si="50"/>
        <v>90.70251698355149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16707</v>
      </c>
      <c r="E268" s="249">
        <v>20604.09</v>
      </c>
      <c r="F268" s="95">
        <f t="shared" si="50"/>
        <v>123.32609086011853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447139</v>
      </c>
      <c r="E286" s="249">
        <v>406019.84000000003</v>
      </c>
      <c r="F286" s="95">
        <f t="shared" si="50"/>
        <v>90.803942398225175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250</v>
      </c>
      <c r="E287" s="249">
        <v>1215</v>
      </c>
      <c r="F287" s="95">
        <f t="shared" si="50"/>
        <v>486.00000000000006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1338660</v>
      </c>
      <c r="E288" s="249">
        <v>1343302.23</v>
      </c>
      <c r="F288" s="95">
        <f t="shared" si="50"/>
        <v>100.34678185648336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34193</v>
      </c>
      <c r="E290" s="249">
        <v>9936.7800000000007</v>
      </c>
      <c r="F290" s="95">
        <f t="shared" si="50"/>
        <v>29.060860410025448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16707</v>
      </c>
      <c r="E302" s="249">
        <v>20604.09</v>
      </c>
      <c r="F302" s="95">
        <f t="shared" si="50"/>
        <v>123.32609086011853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17008346</v>
      </c>
      <c r="E114" s="83">
        <f t="shared" si="22"/>
        <v>18493155.489999998</v>
      </c>
      <c r="F114" s="65">
        <f t="shared" si="1"/>
        <v>108.72988760929488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17008346</v>
      </c>
      <c r="E115" s="83">
        <f t="shared" si="23"/>
        <v>18493155.489999998</v>
      </c>
      <c r="F115" s="65">
        <f t="shared" si="1"/>
        <v>108.72988760929488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17008346</v>
      </c>
      <c r="E116" s="251">
        <v>18493155.489999998</v>
      </c>
      <c r="F116" s="65">
        <f t="shared" si="1"/>
        <v>108.72988760929488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17008346</v>
      </c>
      <c r="E141" s="108">
        <f t="shared" si="28"/>
        <v>18493155.489999998</v>
      </c>
      <c r="F141" s="84">
        <f t="shared" si="1"/>
        <v>108.72988760929488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27280.67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27280.67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21190.67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21190.67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6090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6090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1373102.78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18557413.120000001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147520.97</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18141799.760000002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14156609.49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3960901.36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17088.599999999999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7200.31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268092.39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18576061.889999997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143623.67999999999</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18140089.849999998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14273518.07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3842321.9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17049.57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7200.31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292348.36</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0</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1354454.0100000054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1215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1215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1215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1215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1353239.01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20604.09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1322698.1399999999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9936.7800000000007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26338</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PC2</cp:lastModifiedBy>
  <cp:lastPrinted>2023-02-28T11:27:20Z</cp:lastPrinted>
  <dcterms:created xsi:type="dcterms:W3CDTF">2022-04-01T05:14:30Z</dcterms:created>
  <dcterms:modified xsi:type="dcterms:W3CDTF">2023-03-08T09:05:20Z</dcterms:modified>
</cp:coreProperties>
</file>